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18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spreadsheetml.comments+xml" PartName="/xl/comments8.xml"/>
  <Override ContentType="application/vnd.openxmlformats-officedocument.spreadsheetml.comments+xml" PartName="/xl/comments7.xml"/>
  <Override ContentType="application/vnd.openxmlformats-officedocument.spreadsheetml.comments+xml" PartName="/xl/comments5.xml"/>
  <Override ContentType="application/vnd.openxmlformats-officedocument.spreadsheetml.comments+xml" PartName="/xl/comments6.xml"/>
  <Override ContentType="application/vnd.openxmlformats-officedocument.spreadsheetml.comments+xml" PartName="/xl/comments1.xml"/>
  <Override ContentType="application/vnd.openxmlformats-officedocument.spreadsheetml.comments+xml" PartName="/xl/comments4.xml"/>
  <Override ContentType="application/vnd.openxmlformats-officedocument.spreadsheetml.comments+xml" PartName="/xl/comments3.xml"/>
  <Override ContentType="application/vnd.openxmlformats-officedocument.spreadsheetml.comments+xml" PartName="/xl/comments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Components" sheetId="1" r:id="rId4"/>
    <sheet state="visible" name="Wire-List" sheetId="2" r:id="rId5"/>
    <sheet state="visible" name="Dashboard" sheetId="3" r:id="rId6"/>
    <sheet state="visible" name="Firewall Connections" sheetId="4" r:id="rId7"/>
    <sheet state="visible" name="PDU " sheetId="5" r:id="rId8"/>
    <sheet state="visible" name="VCU to DTM" sheetId="6" r:id="rId9"/>
    <sheet state="visible" name="DAQ to DTM" sheetId="7" r:id="rId10"/>
    <sheet state="visible" name="MCU to DTM" sheetId="8" r:id="rId11"/>
    <sheet state="visible" name="PBox Wiring" sheetId="9" r:id="rId12"/>
    <sheet state="visible" name="CAN BUSM12 System" sheetId="10" r:id="rId13"/>
    <sheet state="visible" name="Penthouse Wiring" sheetId="11" r:id="rId14"/>
    <sheet state="visible" name="Charger " sheetId="12" r:id="rId15"/>
    <sheet state="visible" name="System Current" sheetId="13" r:id="rId16"/>
    <sheet state="visible" name="Sensor List" sheetId="14" r:id="rId17"/>
    <sheet state="visible" name="PDU Pinout" sheetId="15" r:id="rId18"/>
    <sheet state="hidden" name="Old PDU Pinout" sheetId="16" r:id="rId19"/>
    <sheet state="hidden" name="Dash Pinout" sheetId="17" r:id="rId20"/>
    <sheet state="hidden" name="Sensor Sample Rates" sheetId="18" r:id="rId21"/>
  </sheets>
  <definedNames>
    <definedName hidden="1" localSheetId="8" name="Z_AA55A62A_A725_4172_A305_F963A5F550E7_.wvu.FilterData">'PBox Wiring'!$A$78:$E$106</definedName>
    <definedName hidden="1" localSheetId="10" name="Z_AA55A62A_A725_4172_A305_F963A5F550E7_.wvu.FilterData">'Penthouse Wiring'!$A$77:$E$105</definedName>
  </definedNames>
  <calcPr/>
  <customWorkbookViews>
    <customWorkbookView activeSheetId="0" maximized="1" windowHeight="0" windowWidth="0" guid="{AA55A62A-A725-4172-A305-F963A5F550E7}" name="Filter 1"/>
  </customWorkbookViews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B66">
      <text>
        <t xml:space="preserve">According to FSAE rules, anything above 60V is considered HV
</t>
      </text>
    </comment>
    <comment authorId="0" ref="B80">
      <text>
        <t xml:space="preserve">PCB with multiple functions:
Controlling frequency and output of TSAL 
Located in PBOX</t>
      </text>
    </comment>
    <comment authorId="0" ref="A1">
      <text>
        <t xml:space="preserve">Updated from pin 20 -&gt; pin 23 to reflect real wiring
	-Kaden Golda
----
fjlafsaf
	-Damion Chau</t>
      </text>
    </comment>
  </commentList>
</comments>
</file>

<file path=xl/comments2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D14">
      <text>
        <t xml:space="preserve">Can be combined with FR wheel speed
5v
0v</t>
      </text>
    </comment>
    <comment authorId="0" ref="D39">
      <text>
        <t xml:space="preserve">Can be combined with FR wheel speed
5v
0v</t>
      </text>
    </comment>
    <comment authorId="0" ref="D208">
      <text>
        <t xml:space="preserve">Can be combined with FR wheel speed
5v
0v</t>
      </text>
    </comment>
    <comment authorId="0" ref="D242">
      <text>
        <t xml:space="preserve">Can be combined with FR wheel speed
5v
0v</t>
      </text>
    </comment>
    <comment authorId="0" ref="D134">
      <text>
        <t xml:space="preserve">PBOX 16?
	-Joseph Tai</t>
      </text>
    </comment>
    <comment authorId="0" ref="D198">
      <text>
        <t xml:space="preserve">no cont. thru front harness
	-Kaden Golda</t>
      </text>
    </comment>
    <comment authorId="0" ref="D200">
      <text>
        <t xml:space="preserve">wire is labelled BYPI
	-Kaden Golda</t>
      </text>
    </comment>
    <comment authorId="0" ref="D199">
      <text>
        <t xml:space="preserve">wire is labelled BYPO
	-Kaden Golda</t>
      </text>
    </comment>
    <comment authorId="0" ref="D191">
      <text>
        <t xml:space="preserve">PDU A25
	-Joseph Tai</t>
      </text>
    </comment>
    <comment authorId="0" ref="D188">
      <text>
        <t xml:space="preserve">PDU A7
	-Joseph Tai</t>
      </text>
    </comment>
  </commentList>
</comments>
</file>

<file path=xl/comments3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A3">
      <text>
        <t xml:space="preserve">BOLD #s represent larger Pins
	-Damion Chau</t>
      </text>
    </comment>
  </commentList>
</comments>
</file>

<file path=xl/comments4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H37">
      <text>
        <t xml:space="preserve">Verify Continuity
	-Damion Chau</t>
      </text>
    </comment>
  </commentList>
</comments>
</file>

<file path=xl/comments5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B17">
      <text>
        <t xml:space="preserve">DAQ CAN 2 L connected to VCU CAN 1 L
	-Shubham Mishra</t>
      </text>
    </comment>
    <comment authorId="0" ref="B16">
      <text>
        <t xml:space="preserve">DAQ CAN 2 H connected to VCU CAN 1 H
	-Shubham Mishra</t>
      </text>
    </comment>
    <comment authorId="0" ref="B15">
      <text>
        <t xml:space="preserve">DAQ CAN 1 L connected to VCU CAN 0 L
	-Shubham Mishra</t>
      </text>
    </comment>
    <comment authorId="0" ref="B14">
      <text>
        <t xml:space="preserve">DAQ CAN 1 H connected to VCU CAN 0 H
	-Shubham Mishra</t>
      </text>
    </comment>
  </commentList>
</comments>
</file>

<file path=xl/comments6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B10">
      <text>
        <t xml:space="preserve">Black Heat Shrink
	-Joseph Tai</t>
      </text>
    </comment>
    <comment authorId="0" ref="B9">
      <text>
        <t xml:space="preserve">Blue Heat Shrink
	-Joseph Tai</t>
      </text>
    </comment>
    <comment authorId="0" ref="B8">
      <text>
        <t xml:space="preserve">Red Heat Shrink
	-Joseph Tai</t>
      </text>
    </comment>
  </commentList>
</comments>
</file>

<file path=xl/comments7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B4">
      <text>
        <t xml:space="preserve">total of 7 Relays </t>
      </text>
    </comment>
    <comment authorId="0" ref="G7">
      <text>
        <t xml:space="preserve">Chassis Ground posible</t>
      </text>
    </comment>
    <comment authorId="0" ref="H7">
      <text>
        <t xml:space="preserve">Chassis Ground posible</t>
      </text>
    </comment>
    <comment authorId="0" ref="I7">
      <text>
        <t xml:space="preserve">Chassis Ground posible</t>
      </text>
    </comment>
    <comment authorId="0" ref="D14">
      <text>
        <t xml:space="preserve">Toggle and Rotary</t>
      </text>
    </comment>
    <comment authorId="0" ref="D15">
      <text>
        <t xml:space="preserve">Toggle and Rotary</t>
      </text>
    </comment>
    <comment authorId="0" ref="A41">
      <text>
        <t xml:space="preserve">total of 7 Relays </t>
      </text>
    </comment>
    <comment authorId="0" ref="F44">
      <text>
        <t xml:space="preserve">Chassis Ground posible</t>
      </text>
    </comment>
    <comment authorId="0" ref="G44">
      <text>
        <t xml:space="preserve">Chassis Ground posible</t>
      </text>
    </comment>
    <comment authorId="0" ref="H44">
      <text>
        <t xml:space="preserve">Chassis Ground posible</t>
      </text>
    </comment>
    <comment authorId="0" ref="C51">
      <text>
        <t xml:space="preserve">Toggle and Rotary</t>
      </text>
    </comment>
    <comment authorId="0" ref="C52">
      <text>
        <t xml:space="preserve">Toggle and Rotary</t>
      </text>
    </comment>
    <comment authorId="0" ref="B55">
      <text>
        <t xml:space="preserve">Brake Rotar Temp Front RIght Five Volts
Shock Positon Front Five Volts</t>
      </text>
    </comment>
    <comment authorId="0" ref="B56">
      <text>
        <t xml:space="preserve">Brake Rotar Temp Front RIght Five Volts
Shock Positon Front Five Volts</t>
      </text>
    </comment>
    <comment authorId="0" ref="B67">
      <text>
        <t xml:space="preserve">total of 7 Relays </t>
      </text>
    </comment>
    <comment authorId="0" ref="G70">
      <text>
        <t xml:space="preserve">Chassis Ground posible</t>
      </text>
    </comment>
    <comment authorId="0" ref="H70">
      <text>
        <t xml:space="preserve">Chassis Ground posible</t>
      </text>
    </comment>
    <comment authorId="0" ref="I70">
      <text>
        <t xml:space="preserve">Chassis Ground posible</t>
      </text>
    </comment>
    <comment authorId="0" ref="D77">
      <text>
        <t xml:space="preserve">Toggle and Rotary</t>
      </text>
    </comment>
    <comment authorId="0" ref="D78">
      <text>
        <t xml:space="preserve">Toggle and Rotary</t>
      </text>
    </comment>
    <comment authorId="0" ref="C81">
      <text>
        <t xml:space="preserve">Brake Rotar Temp Front RIght Five Volts
Shock Positon Front Five Volts</t>
      </text>
    </comment>
    <comment authorId="0" ref="C82">
      <text>
        <t xml:space="preserve">Brake Rotar Temp Front RIght Five Volts
Shock Positon Front Five Volts</t>
      </text>
    </comment>
  </commentList>
</comments>
</file>

<file path=xl/comments8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B5">
      <text>
        <t xml:space="preserve">bOTH</t>
      </text>
    </comment>
    <comment authorId="0" ref="E5">
      <text>
        <t xml:space="preserve">bOTH</t>
      </text>
    </comment>
    <comment authorId="0" ref="B6">
      <text>
        <t xml:space="preserve">Both</t>
      </text>
    </comment>
    <comment authorId="0" ref="E6">
      <text>
        <t xml:space="preserve">Both</t>
      </text>
    </comment>
    <comment authorId="0" ref="B7">
      <text>
        <t xml:space="preserve">Maybe both</t>
      </text>
    </comment>
    <comment authorId="0" ref="E7">
      <text>
        <t xml:space="preserve">Maybe both</t>
      </text>
    </comment>
    <comment authorId="0" ref="G13">
      <text>
        <t xml:space="preserve">Currently 500 needs to be 1000
</t>
      </text>
    </comment>
  </commentList>
</comments>
</file>

<file path=xl/sharedStrings.xml><?xml version="1.0" encoding="utf-8"?>
<sst xmlns="http://schemas.openxmlformats.org/spreadsheetml/2006/main" count="4315" uniqueCount="1954">
  <si>
    <r>
      <rPr>
        <rFont val="Arial"/>
        <b/>
        <color theme="1"/>
        <u/>
      </rPr>
      <t>All Components</t>
    </r>
    <r>
      <rPr>
        <rFont val="Arial"/>
        <b/>
        <color theme="1"/>
      </rPr>
      <t xml:space="preserve"> </t>
    </r>
    <r>
      <rPr>
        <rFont val="Arial"/>
        <color theme="1"/>
      </rPr>
      <t>(Note* You will be taken to Wire-List which offers more specific information for each component)</t>
    </r>
  </si>
  <si>
    <t>A1 - Pedal Box</t>
  </si>
  <si>
    <t>Throttle Position Sensor (TPS 1)</t>
  </si>
  <si>
    <t>Throttle Position Sensor (TPS 2)</t>
  </si>
  <si>
    <t>Brake Overtravel Switch</t>
  </si>
  <si>
    <t>B1 - Front Right</t>
  </si>
  <si>
    <t>Wheel Speed</t>
  </si>
  <si>
    <t>Tire Temp</t>
  </si>
  <si>
    <t>Brake Rotor Temp</t>
  </si>
  <si>
    <t>Spare CAN</t>
  </si>
  <si>
    <t>Load Cell</t>
  </si>
  <si>
    <t>Steering Position</t>
  </si>
  <si>
    <t>B2 - Front Left</t>
  </si>
  <si>
    <t xml:space="preserve">BPS 1 </t>
  </si>
  <si>
    <t>BPS 2</t>
  </si>
  <si>
    <t>C3 - Dash/Driver</t>
  </si>
  <si>
    <t>Instrumental Cluster Unit</t>
  </si>
  <si>
    <t>Sensor2CAN</t>
  </si>
  <si>
    <t>Front Left Shock Position</t>
  </si>
  <si>
    <t>Front Right Shock Position</t>
  </si>
  <si>
    <t>Drive E-Stop</t>
  </si>
  <si>
    <t>Inertia Switch</t>
  </si>
  <si>
    <t>D1 - Master Pannel</t>
  </si>
  <si>
    <t>D3 - MCU</t>
  </si>
  <si>
    <t>E1 - Rear Right</t>
  </si>
  <si>
    <t>Shock Position</t>
  </si>
  <si>
    <t xml:space="preserve">E2 - Cooling </t>
  </si>
  <si>
    <t>Fan</t>
  </si>
  <si>
    <t>Water Pump</t>
  </si>
  <si>
    <t>Thermocouple</t>
  </si>
  <si>
    <t>E3 - Rear Left</t>
  </si>
  <si>
    <t>Acronym Index</t>
  </si>
  <si>
    <t>AMS</t>
  </si>
  <si>
    <t>Accumulator Management System</t>
  </si>
  <si>
    <t>BMS</t>
  </si>
  <si>
    <t>Battery Management System</t>
  </si>
  <si>
    <t>BOTS</t>
  </si>
  <si>
    <t>BPS</t>
  </si>
  <si>
    <t>Brake Pressure Sensor</t>
  </si>
  <si>
    <t>BSPD</t>
  </si>
  <si>
    <t>Brake System Plausability Device</t>
  </si>
  <si>
    <t>BYPI</t>
  </si>
  <si>
    <t>Bypass In</t>
  </si>
  <si>
    <t>BYPO</t>
  </si>
  <si>
    <t>Bypass Out</t>
  </si>
  <si>
    <t>DAQ</t>
  </si>
  <si>
    <t>Data Acquisition</t>
  </si>
  <si>
    <t>DRS</t>
  </si>
  <si>
    <t>Drag Reduction System</t>
  </si>
  <si>
    <t>DTM</t>
  </si>
  <si>
    <t>Deutshe Connector</t>
  </si>
  <si>
    <t>FWC</t>
  </si>
  <si>
    <t>Firewall Connector</t>
  </si>
  <si>
    <t>HV</t>
  </si>
  <si>
    <t>High Voltage</t>
  </si>
  <si>
    <t>HV Sense</t>
  </si>
  <si>
    <t>High Voltage Sense (if on)</t>
  </si>
  <si>
    <t>HVD</t>
  </si>
  <si>
    <t>High Voltage Disconnect</t>
  </si>
  <si>
    <t>HVIL</t>
  </si>
  <si>
    <t>High Voltage Interlock Loop</t>
  </si>
  <si>
    <t>IMU</t>
  </si>
  <si>
    <t>Inertia Measurement Unit</t>
  </si>
  <si>
    <t>LV</t>
  </si>
  <si>
    <t>Low Voltage</t>
  </si>
  <si>
    <t>MCU</t>
  </si>
  <si>
    <t>Motor Control Unit</t>
  </si>
  <si>
    <t>PBOX</t>
  </si>
  <si>
    <t>Permanent Box</t>
  </si>
  <si>
    <t>PCD</t>
  </si>
  <si>
    <t>PreCharge Device</t>
  </si>
  <si>
    <t>PDU</t>
  </si>
  <si>
    <t>Power Distribution Unit</t>
  </si>
  <si>
    <t>SPOT</t>
  </si>
  <si>
    <t>Shock POT (Potentiometer)</t>
  </si>
  <si>
    <t>TPS</t>
  </si>
  <si>
    <t>Throttle Position Sensor</t>
  </si>
  <si>
    <t>TSAL</t>
  </si>
  <si>
    <t>Tractive System Active Light</t>
  </si>
  <si>
    <t>TSMP</t>
  </si>
  <si>
    <t>Tractive System Measuring Point</t>
  </si>
  <si>
    <t>TTD</t>
  </si>
  <si>
    <t>TSAL TSMP Discharge</t>
  </si>
  <si>
    <t>VCU</t>
  </si>
  <si>
    <t>Vehicle Control Unit</t>
  </si>
  <si>
    <t>WSS</t>
  </si>
  <si>
    <t>Wheel Speed Sensor</t>
  </si>
  <si>
    <t>IMD</t>
  </si>
  <si>
    <t>Insulation Monitoring Device</t>
  </si>
  <si>
    <t>AIR</t>
  </si>
  <si>
    <t>Accumulator Isolation Relay</t>
  </si>
  <si>
    <t>High Side vs Low Side Switching</t>
  </si>
  <si>
    <t>SR14 Wire List</t>
  </si>
  <si>
    <t>Position</t>
  </si>
  <si>
    <t>Description</t>
  </si>
  <si>
    <t>Connector Abbr.</t>
  </si>
  <si>
    <t>Start</t>
  </si>
  <si>
    <t>End</t>
  </si>
  <si>
    <t>Wire type</t>
  </si>
  <si>
    <t>HVIL Routing</t>
  </si>
  <si>
    <t>PDU&gt;FWC&gt;Inertia Switch&gt; Driver EStop&gt;BOTS&gt;FWC&gt;PH&gt;PBOX&gt;L-EStop&gt;R-EStop&gt;HV Flag Switch&gt;HVILTerm: Penthouse/VCU/PBOX,</t>
  </si>
  <si>
    <t>TPS 1 5V (Throttle Position Sensor)</t>
  </si>
  <si>
    <t>DTM-TPS1</t>
  </si>
  <si>
    <t>VCU C5-4</t>
  </si>
  <si>
    <t>DTM 3</t>
  </si>
  <si>
    <t>Sensor 5V</t>
  </si>
  <si>
    <t>TPS 1 Signal (Throttle Position Sensor)</t>
  </si>
  <si>
    <t>VCU C5-1</t>
  </si>
  <si>
    <t xml:space="preserve">DTM 1 </t>
  </si>
  <si>
    <t>Signal</t>
  </si>
  <si>
    <t>TPS 1 SensorGND (Throttle Position Sensor)</t>
  </si>
  <si>
    <t>VCU C5-3</t>
  </si>
  <si>
    <t xml:space="preserve">DTM 2 </t>
  </si>
  <si>
    <t>Sensor GND</t>
  </si>
  <si>
    <t>TPS 2 5V (Throttle Position Sensor)</t>
  </si>
  <si>
    <t>VCU C5-9</t>
  </si>
  <si>
    <t xml:space="preserve">DTM 3 </t>
  </si>
  <si>
    <t>TPS 2 Signal (Throttle Position Sensor)</t>
  </si>
  <si>
    <t>VCU C5-12</t>
  </si>
  <si>
    <t>TPS 2 SensorGnd (Throttle Position Sensor)</t>
  </si>
  <si>
    <t>Brake Overtravel Switch (BOTS) (HVIL IN)</t>
  </si>
  <si>
    <t>Driver EStop</t>
  </si>
  <si>
    <t>Brake Overtravel Switch (BOTS) (HVIL OUT)</t>
  </si>
  <si>
    <t>Wheel Speed Front Right 5V</t>
  </si>
  <si>
    <t>PDU A14</t>
  </si>
  <si>
    <t>DTM3</t>
  </si>
  <si>
    <t>Wheel Speed Front Right Ground</t>
  </si>
  <si>
    <t>PDU A27</t>
  </si>
  <si>
    <t>DTM2</t>
  </si>
  <si>
    <t>Wheel Speed Front Right Signal</t>
  </si>
  <si>
    <t xml:space="preserve">VCU C2-4 </t>
  </si>
  <si>
    <t>DTM1</t>
  </si>
  <si>
    <t>Tire Temp 5V</t>
  </si>
  <si>
    <t xml:space="preserve">CAN BreakOut </t>
  </si>
  <si>
    <t>Tire Temp SensorGND</t>
  </si>
  <si>
    <t>Tire Temp CAN H</t>
  </si>
  <si>
    <t>DAQ 76</t>
  </si>
  <si>
    <t>CAN 2</t>
  </si>
  <si>
    <t xml:space="preserve">Tire TEMP CAN L </t>
  </si>
  <si>
    <t>DAQ 75</t>
  </si>
  <si>
    <t>Brake Rotor Temp 5V</t>
  </si>
  <si>
    <t>Brake Rotor Temp SensorGND</t>
  </si>
  <si>
    <t>Brake Rotor Temp CAN H</t>
  </si>
  <si>
    <t xml:space="preserve">Brake Rotor Temp CAN L </t>
  </si>
  <si>
    <t>Spare CAN 5V</t>
  </si>
  <si>
    <t>Spare CAN SensorGND</t>
  </si>
  <si>
    <t>Spare CAN CAN H</t>
  </si>
  <si>
    <t>Wire Color Code</t>
  </si>
  <si>
    <t>f</t>
  </si>
  <si>
    <t xml:space="preserve">Spare CAN CAN L </t>
  </si>
  <si>
    <t>Wire Type</t>
  </si>
  <si>
    <t>Color</t>
  </si>
  <si>
    <t>Link</t>
  </si>
  <si>
    <t>USE TEAM ACC FOR DISCOUNT</t>
  </si>
  <si>
    <t>Load Cell Front Right Signal</t>
  </si>
  <si>
    <t>DAQ C2-2</t>
  </si>
  <si>
    <t>Amp Conn. 1</t>
  </si>
  <si>
    <t>24V</t>
  </si>
  <si>
    <t>Green</t>
  </si>
  <si>
    <t>https://www.milspecwiring.com/22AWG-Wire-GREEN_p_1262.html</t>
  </si>
  <si>
    <t>Load Cell Front Right Ground</t>
  </si>
  <si>
    <t>PDU B26</t>
  </si>
  <si>
    <t>Amp Conn. 2</t>
  </si>
  <si>
    <t>GND</t>
  </si>
  <si>
    <t>12V</t>
  </si>
  <si>
    <t>Yellow</t>
  </si>
  <si>
    <t>https://www.milspecwiring.com/22AWG-Wire-YELLOW_p_1261.html</t>
  </si>
  <si>
    <t>Load Cell Front Right 24 Volts</t>
  </si>
  <si>
    <t>PDU B11</t>
  </si>
  <si>
    <t>Amp Conn. 3</t>
  </si>
  <si>
    <t>5V</t>
  </si>
  <si>
    <t>Red</t>
  </si>
  <si>
    <t>https://www.milspecwiring.com/22AWG-Wire-RED_p_1259.html</t>
  </si>
  <si>
    <t>Steering Position Power</t>
  </si>
  <si>
    <t>PDU A34</t>
  </si>
  <si>
    <t>White</t>
  </si>
  <si>
    <t>https://www.milspecwiring.com/22AWG-Wire-WHITE_p_1266.html</t>
  </si>
  <si>
    <t>Steering Position Ground</t>
  </si>
  <si>
    <t>PDU A26</t>
  </si>
  <si>
    <t>Purple</t>
  </si>
  <si>
    <t>https://www.milspecwiring.com/22AWG-Wire-VIOLET_p_1264.html</t>
  </si>
  <si>
    <t>Steering Position Signal</t>
  </si>
  <si>
    <t>VCU C5-8</t>
  </si>
  <si>
    <t>CAN (#) H</t>
  </si>
  <si>
    <t>Green Striped</t>
  </si>
  <si>
    <t>https://www.milspecwiring.com/22AWG-Wire-WHITEGREEN_p_1347.html</t>
  </si>
  <si>
    <t>BPS 1 5V (Brake Position Sensor)</t>
  </si>
  <si>
    <t>VCU C5-5</t>
  </si>
  <si>
    <t>CAN (#) L</t>
  </si>
  <si>
    <t>Yellow Striped</t>
  </si>
  <si>
    <t>https://www.milspecwiring.com/22AWG-Wire-WHITEYELLOW_p_1343.html</t>
  </si>
  <si>
    <t>BPS 1 Signal (Brake Position Sensor)</t>
  </si>
  <si>
    <t>VCU C5-2</t>
  </si>
  <si>
    <t>DTM 1</t>
  </si>
  <si>
    <t>Chassis GND</t>
  </si>
  <si>
    <t>Black</t>
  </si>
  <si>
    <t>https://www.milspecwiring.com/22AWG-Wire-BLACK_p_448.html</t>
  </si>
  <si>
    <t>BPS 1 GND (Brake Position Sensor)</t>
  </si>
  <si>
    <t>DTM 2</t>
  </si>
  <si>
    <t>Grey</t>
  </si>
  <si>
    <t>https://www.milspecwiring.com/22AWG-Wire-GRAY_p_1265.html</t>
  </si>
  <si>
    <t>Orange</t>
  </si>
  <si>
    <t>https://www.milspecwiring.com/22AWG-Wire-ORANGE_p_1260.html</t>
  </si>
  <si>
    <t>Wheel Speed Front Left 5V</t>
  </si>
  <si>
    <t>Deutsch (DTM) Connector Standard Pinout</t>
  </si>
  <si>
    <t>Wheel Speed Front Left Signal</t>
  </si>
  <si>
    <t>VCU C2-1</t>
  </si>
  <si>
    <t>PIN 1</t>
  </si>
  <si>
    <t>PIN 2</t>
  </si>
  <si>
    <t>PIN 3</t>
  </si>
  <si>
    <t>PIN 4</t>
  </si>
  <si>
    <t>2 PIN</t>
  </si>
  <si>
    <t>1 GND</t>
  </si>
  <si>
    <t>2 SIG/PWR</t>
  </si>
  <si>
    <t>3 PIN</t>
  </si>
  <si>
    <t>1 SIGNAL</t>
  </si>
  <si>
    <t>2 GND</t>
  </si>
  <si>
    <t>3 PWR</t>
  </si>
  <si>
    <t>4 PIN CAN</t>
  </si>
  <si>
    <t>2 CAN L</t>
  </si>
  <si>
    <t>3 CAN H</t>
  </si>
  <si>
    <t>4 PWR</t>
  </si>
  <si>
    <t>4 PIN OTHER</t>
  </si>
  <si>
    <t>2 SIG 1</t>
  </si>
  <si>
    <t>3 SIG 2</t>
  </si>
  <si>
    <t>Brake Rotor Temo SensorGND</t>
  </si>
  <si>
    <t>AMS LED</t>
  </si>
  <si>
    <t>Load Cell Front Left Signal</t>
  </si>
  <si>
    <t>DAQ C3-1</t>
  </si>
  <si>
    <t>Load Cell Front Left Ground</t>
  </si>
  <si>
    <t>Load Cell Front Left 24 Volts</t>
  </si>
  <si>
    <t>C1 - Dashboard &amp; ICU</t>
  </si>
  <si>
    <t>eco led</t>
  </si>
  <si>
    <t>data mark. btn in</t>
  </si>
  <si>
    <t>dt</t>
  </si>
  <si>
    <t>Dash</t>
  </si>
  <si>
    <t>sw</t>
  </si>
  <si>
    <t>sys err led</t>
  </si>
  <si>
    <t>lv led sig +</t>
  </si>
  <si>
    <t>ION KNOW</t>
  </si>
  <si>
    <t>s2c 12v</t>
  </si>
  <si>
    <t>dash 12v</t>
  </si>
  <si>
    <t>s2c gnd</t>
  </si>
  <si>
    <t>icu 5v</t>
  </si>
  <si>
    <t>GPS 5V</t>
  </si>
  <si>
    <t>GPS GND</t>
  </si>
  <si>
    <t>RS232-1 RX RS232 Receive Input GPS</t>
  </si>
  <si>
    <t>DAQ 79</t>
  </si>
  <si>
    <t>RS232</t>
  </si>
  <si>
    <t>RS232-1 TX RS232 Transmit Output GPS</t>
  </si>
  <si>
    <t>DAQ 70</t>
  </si>
  <si>
    <t>Dash 12V</t>
  </si>
  <si>
    <t>Dash GND</t>
  </si>
  <si>
    <t>Ready to Drive LED (-)</t>
  </si>
  <si>
    <t>System Error LED (-)</t>
  </si>
  <si>
    <t>Launch Control LED (-)</t>
  </si>
  <si>
    <t>Launch Control Button In</t>
  </si>
  <si>
    <t>DRS Enable Button In</t>
  </si>
  <si>
    <t>Ready to Drive Button In</t>
  </si>
  <si>
    <t>Ready to Drive Buzzer</t>
  </si>
  <si>
    <t>DRS Mode Select</t>
  </si>
  <si>
    <t>HV LED Indicator</t>
  </si>
  <si>
    <t>Penthouse 8</t>
  </si>
  <si>
    <t>LV LED Indicator</t>
  </si>
  <si>
    <t xml:space="preserve">BSPD Fault LED </t>
  </si>
  <si>
    <t>PDU Fuse Blown Indicator</t>
  </si>
  <si>
    <t>PBOX 8</t>
  </si>
  <si>
    <t>IMD Fault LED</t>
  </si>
  <si>
    <t>Penthouse 6</t>
  </si>
  <si>
    <t>System Error LED Indicator</t>
  </si>
  <si>
    <t>AMS LED  (BMS Fault from shutdown board)</t>
  </si>
  <si>
    <t>Penthouse 24</t>
  </si>
  <si>
    <t>Instrument Cluster Unit (ICU) 12V</t>
  </si>
  <si>
    <t>PDU A7</t>
  </si>
  <si>
    <t>Instrument Cluster Unit (ICU) 5V</t>
  </si>
  <si>
    <t>PDU B4</t>
  </si>
  <si>
    <t>Instrument Cluster Unit (ICU) GND</t>
  </si>
  <si>
    <t>Instrument Cluster Unit CAN 0 H</t>
  </si>
  <si>
    <t>VCU 279</t>
  </si>
  <si>
    <t>CAN 0</t>
  </si>
  <si>
    <t>Instrument Cluster Unit CAN 0 L</t>
  </si>
  <si>
    <t>VCU 273</t>
  </si>
  <si>
    <t>SW</t>
  </si>
  <si>
    <t>Steering Wheel</t>
  </si>
  <si>
    <t>DTM 4</t>
  </si>
  <si>
    <t>DT</t>
  </si>
  <si>
    <t>DTM 5</t>
  </si>
  <si>
    <t>CLK</t>
  </si>
  <si>
    <t>DTM 6</t>
  </si>
  <si>
    <t>Sensor2CAN 12V</t>
  </si>
  <si>
    <t>Sensor2CAN 5V</t>
  </si>
  <si>
    <t>5V sensor</t>
  </si>
  <si>
    <t>Sensor2CAN GND</t>
  </si>
  <si>
    <t>Sensor2CAN CAN H</t>
  </si>
  <si>
    <t>Sensor2CAN CAN L</t>
  </si>
  <si>
    <t>Front Left Shock Position 5V</t>
  </si>
  <si>
    <t>PDU A13</t>
  </si>
  <si>
    <t>Front Left Shock Position Signal</t>
  </si>
  <si>
    <t>Front Left Shock Position GND</t>
  </si>
  <si>
    <t>Front Right Shock Position 5V</t>
  </si>
  <si>
    <t>Front Right Shock Position Signal</t>
  </si>
  <si>
    <t>Front Right Shock Position GND</t>
  </si>
  <si>
    <t>Inertia Switch (HVIL IN)</t>
  </si>
  <si>
    <t>Inertia Switch (HVIL OUT)</t>
  </si>
  <si>
    <t>Driver E-Stop</t>
  </si>
  <si>
    <t>Driver E-Stop (HVIL IN)</t>
  </si>
  <si>
    <t>Driver E-Stop (HVIL OUT)</t>
  </si>
  <si>
    <t xml:space="preserve">HVIL E-Stop Right In </t>
  </si>
  <si>
    <t>Penthouse</t>
  </si>
  <si>
    <t>Right E-Stop</t>
  </si>
  <si>
    <t xml:space="preserve">HVIL E-Stop Right Out </t>
  </si>
  <si>
    <t>HVIL High Voltage Switch In</t>
  </si>
  <si>
    <t>HVIL High Voltage Switch Out</t>
  </si>
  <si>
    <t>E-TX+</t>
  </si>
  <si>
    <t>DAQ C7-1</t>
  </si>
  <si>
    <t>E-TX-</t>
  </si>
  <si>
    <t>DAQ C7-2</t>
  </si>
  <si>
    <t>E-RX+</t>
  </si>
  <si>
    <t>DAQ C7-3</t>
  </si>
  <si>
    <t>E-RX-</t>
  </si>
  <si>
    <t>DAQ C7-4</t>
  </si>
  <si>
    <t>CAN 0 H</t>
  </si>
  <si>
    <t xml:space="preserve">CBO 1 </t>
  </si>
  <si>
    <t>M12 2</t>
  </si>
  <si>
    <t>HVIL(need to do)</t>
  </si>
  <si>
    <t>CAN 0 L</t>
  </si>
  <si>
    <t>M12 1</t>
  </si>
  <si>
    <t>TSAL Power</t>
  </si>
  <si>
    <t>TSAL Red CTRL</t>
  </si>
  <si>
    <t>CAN 2 H</t>
  </si>
  <si>
    <t>M12 4</t>
  </si>
  <si>
    <t>Shutdown Board Reset t</t>
  </si>
  <si>
    <t xml:space="preserve">CAN 2 L </t>
  </si>
  <si>
    <t>M12 3</t>
  </si>
  <si>
    <t>5v</t>
  </si>
  <si>
    <t>TSAL Green CTRL</t>
  </si>
  <si>
    <t>Shutdown Board Reset Button 5V</t>
  </si>
  <si>
    <t>PDU B13</t>
  </si>
  <si>
    <t>rx+</t>
  </si>
  <si>
    <t>tx-</t>
  </si>
  <si>
    <t>tx+</t>
  </si>
  <si>
    <t>rx-</t>
  </si>
  <si>
    <t>Shutdown Board Reset to BSPD &amp; SHB</t>
  </si>
  <si>
    <t>Penthouse 10 &amp; PBOX 8</t>
  </si>
  <si>
    <t>PDU A5</t>
  </si>
  <si>
    <t>PBOX 12</t>
  </si>
  <si>
    <t>PBOX 2</t>
  </si>
  <si>
    <t>D2 - Penthouse</t>
  </si>
  <si>
    <t>HVIL In</t>
  </si>
  <si>
    <t>PBOX 15</t>
  </si>
  <si>
    <t>Penthouse 1</t>
  </si>
  <si>
    <t>HVIL Out</t>
  </si>
  <si>
    <t>Penthouse 2</t>
  </si>
  <si>
    <t>HVIL Term</t>
  </si>
  <si>
    <t>Right EStop</t>
  </si>
  <si>
    <t>Penthouse 3</t>
  </si>
  <si>
    <t>BMS 24V</t>
  </si>
  <si>
    <t>Penthouse 17</t>
  </si>
  <si>
    <t>IMD 24V</t>
  </si>
  <si>
    <t>Penthouse 18</t>
  </si>
  <si>
    <t>Penthouse 12V</t>
  </si>
  <si>
    <t>Penthouse 20</t>
  </si>
  <si>
    <t>Penthouse 5V (Avaliable if needed)</t>
  </si>
  <si>
    <t>Penthouse 13</t>
  </si>
  <si>
    <t>Penthouse GND</t>
  </si>
  <si>
    <t>Penthouse 79</t>
  </si>
  <si>
    <t>Penthouse Sensor GND</t>
  </si>
  <si>
    <t>Penthouse 76</t>
  </si>
  <si>
    <t>Hall Effect 5V</t>
  </si>
  <si>
    <t>Penthouse 15</t>
  </si>
  <si>
    <t>5V Sensor</t>
  </si>
  <si>
    <t>Main Contactor (AIR)</t>
  </si>
  <si>
    <t>MCU C4-3</t>
  </si>
  <si>
    <t>Penthouse 4</t>
  </si>
  <si>
    <t>Pre-Charge Signal</t>
  </si>
  <si>
    <t>MCU C4-2</t>
  </si>
  <si>
    <t>Penthouse 5</t>
  </si>
  <si>
    <t>VCU Shutdown Signal (+)</t>
  </si>
  <si>
    <t>VCU C7- 3</t>
  </si>
  <si>
    <t>Penthouse 7</t>
  </si>
  <si>
    <t>Charging Active (-) (for charging cart?)</t>
  </si>
  <si>
    <t xml:space="preserve">Penthouse </t>
  </si>
  <si>
    <t>Hall Effect Signal</t>
  </si>
  <si>
    <t>PBOX 5</t>
  </si>
  <si>
    <t xml:space="preserve">Penthouse 22 </t>
  </si>
  <si>
    <t>Hall Bias</t>
  </si>
  <si>
    <t>PBOX 3</t>
  </si>
  <si>
    <t>Penthouse 25</t>
  </si>
  <si>
    <t>Shutdown Board Relay HVIL Reset</t>
  </si>
  <si>
    <t>D1 DTM 2</t>
  </si>
  <si>
    <t>Penthouse 10</t>
  </si>
  <si>
    <t>IMD GND 1 Chassis</t>
  </si>
  <si>
    <t>PDU B24</t>
  </si>
  <si>
    <t>Penthouse 78</t>
  </si>
  <si>
    <t>IMD GND 2 Accumulator</t>
  </si>
  <si>
    <t>Penthouse 77</t>
  </si>
  <si>
    <t>BMS Fault LED (-)</t>
  </si>
  <si>
    <t xml:space="preserve">C1 DTM </t>
  </si>
  <si>
    <t>IMD Fault LED (-)</t>
  </si>
  <si>
    <t>C1 and D1</t>
  </si>
  <si>
    <t>HV Sense In</t>
  </si>
  <si>
    <t>Penthouse 23</t>
  </si>
  <si>
    <t xml:space="preserve">DCDC 5V </t>
  </si>
  <si>
    <t>Penthouse 14</t>
  </si>
  <si>
    <t>HV LED (-) (from Shutdown Board)</t>
  </si>
  <si>
    <t>Shield</t>
  </si>
  <si>
    <t>Penthouse 75</t>
  </si>
  <si>
    <t>DCDC Temp</t>
  </si>
  <si>
    <t>Penthouse 26</t>
  </si>
  <si>
    <t xml:space="preserve">E3 - MCU </t>
  </si>
  <si>
    <t>Motor Controller Unit</t>
  </si>
  <si>
    <t>CAN Shield</t>
  </si>
  <si>
    <t>CAN 0 High</t>
  </si>
  <si>
    <t>CANBO1</t>
  </si>
  <si>
    <t>MCU J2-11</t>
  </si>
  <si>
    <t>CAN 0 Low</t>
  </si>
  <si>
    <t>MCU J2-4</t>
  </si>
  <si>
    <t>RS232 Tx</t>
  </si>
  <si>
    <t>MCU J2-12</t>
  </si>
  <si>
    <t>RS232 Rx</t>
  </si>
  <si>
    <t>MCU J2-16</t>
  </si>
  <si>
    <t>RS232 Shield</t>
  </si>
  <si>
    <t>MCU J2-3</t>
  </si>
  <si>
    <t>MCU 12V (PDU Controlled)</t>
  </si>
  <si>
    <t>PDU A12</t>
  </si>
  <si>
    <t>MCU J2-8,23</t>
  </si>
  <si>
    <t>MCU GND</t>
  </si>
  <si>
    <t>PDU B31</t>
  </si>
  <si>
    <t>MCU J2-6,14</t>
  </si>
  <si>
    <t>Pre-Charge</t>
  </si>
  <si>
    <t>MCU J2-21</t>
  </si>
  <si>
    <t>Main Contactor</t>
  </si>
  <si>
    <t>MCU J2-7</t>
  </si>
  <si>
    <t>MCU to EMRAX</t>
  </si>
  <si>
    <t>SIN</t>
  </si>
  <si>
    <t>To Motor DTM 1</t>
  </si>
  <si>
    <t>COS</t>
  </si>
  <si>
    <t>To Motor DTM 2</t>
  </si>
  <si>
    <t>EXC</t>
  </si>
  <si>
    <t>MCU J2-14</t>
  </si>
  <si>
    <t>To Motor DTM 3</t>
  </si>
  <si>
    <t>/SIN</t>
  </si>
  <si>
    <t>To Motor DTM 4</t>
  </si>
  <si>
    <t>/COS</t>
  </si>
  <si>
    <t>To Motor DTM 5</t>
  </si>
  <si>
    <t>/EXC</t>
  </si>
  <si>
    <t>To Motor DTM 6</t>
  </si>
  <si>
    <t>Motor Temp In</t>
  </si>
  <si>
    <t>To Motor DTM 7</t>
  </si>
  <si>
    <t>Motor Thermistor (-)</t>
  </si>
  <si>
    <t>To Motor DTM 8</t>
  </si>
  <si>
    <t>Brake Light</t>
  </si>
  <si>
    <t>Brake Light 12V</t>
  </si>
  <si>
    <t>Brake Light Enable Signal</t>
  </si>
  <si>
    <t>VCU C7- 2</t>
  </si>
  <si>
    <t>Signal (green wire)</t>
  </si>
  <si>
    <t>DRS solenoid Open</t>
  </si>
  <si>
    <t>VCU 141</t>
  </si>
  <si>
    <t>DRS solenoid Close</t>
  </si>
  <si>
    <t>VCU 129</t>
  </si>
  <si>
    <t>DRS GND</t>
  </si>
  <si>
    <t>PDU B21</t>
  </si>
  <si>
    <t xml:space="preserve">D3 - PBOX </t>
  </si>
  <si>
    <t>HVIL Right E-Stop &gt; PBox</t>
  </si>
  <si>
    <t>PBOX 17</t>
  </si>
  <si>
    <t>HVIL IN</t>
  </si>
  <si>
    <t>PBOX 16</t>
  </si>
  <si>
    <t>PBOX 13</t>
  </si>
  <si>
    <t xml:space="preserve">PBOX 12V </t>
  </si>
  <si>
    <t>PDU A6</t>
  </si>
  <si>
    <t>PBOX 18</t>
  </si>
  <si>
    <t>PBOX 5V</t>
  </si>
  <si>
    <t>PDU B2</t>
  </si>
  <si>
    <t>PBOX 22</t>
  </si>
  <si>
    <t>PBOX Sensor 5V</t>
  </si>
  <si>
    <t>PDU A35</t>
  </si>
  <si>
    <t>PBOX 20</t>
  </si>
  <si>
    <t>PBOX Sensor GND</t>
  </si>
  <si>
    <t>PBOX 19</t>
  </si>
  <si>
    <t>PBOX GND</t>
  </si>
  <si>
    <t>PDU B32</t>
  </si>
  <si>
    <t>PBOX 24</t>
  </si>
  <si>
    <t>TSAL Ctrl RED</t>
  </si>
  <si>
    <t>TSAL Ctrl Green</t>
  </si>
  <si>
    <t>D1 DTM 3</t>
  </si>
  <si>
    <t>HV Sense Out</t>
  </si>
  <si>
    <t xml:space="preserve">PH </t>
  </si>
  <si>
    <t>Emeter 12V</t>
  </si>
  <si>
    <t>PDU A8</t>
  </si>
  <si>
    <t>PBOX 23</t>
  </si>
  <si>
    <t>Shield GND</t>
  </si>
  <si>
    <t>Internally Connected</t>
  </si>
  <si>
    <t>PBOX 25</t>
  </si>
  <si>
    <t>BSPD Fault LED</t>
  </si>
  <si>
    <t xml:space="preserve">C1 </t>
  </si>
  <si>
    <t>C1 DTM 1</t>
  </si>
  <si>
    <t>PBOX 6</t>
  </si>
  <si>
    <t>C1 DTM 2</t>
  </si>
  <si>
    <t>PBOX 4</t>
  </si>
  <si>
    <t>Front Brake Pressure Signal</t>
  </si>
  <si>
    <t>B1 DTM 1</t>
  </si>
  <si>
    <t>PBOX 21</t>
  </si>
  <si>
    <t>Reset IN</t>
  </si>
  <si>
    <t>HV Current</t>
  </si>
  <si>
    <t>DAQ C5-8</t>
  </si>
  <si>
    <t>PBOX 1</t>
  </si>
  <si>
    <t>Penthouse22</t>
  </si>
  <si>
    <t>PBOX 9</t>
  </si>
  <si>
    <t>Wheel Speed Rear Right 5V</t>
  </si>
  <si>
    <t>PDU A16</t>
  </si>
  <si>
    <t>Wheel Speed Rear Right Ground</t>
  </si>
  <si>
    <t>PDU A24</t>
  </si>
  <si>
    <t>Wheel Speed Rear Right Signal</t>
  </si>
  <si>
    <t>VCU C2-4</t>
  </si>
  <si>
    <t>Rear Right Brake Rotor Temp 5V</t>
  </si>
  <si>
    <t>Rear Right Brake Rotor Temo SensorGND</t>
  </si>
  <si>
    <t>Rear Right Brake Rotor Temp CAN H</t>
  </si>
  <si>
    <t xml:space="preserve">Rear Right Brake Rotor Temp CAN L </t>
  </si>
  <si>
    <t>Load Cell Rear Right Signal</t>
  </si>
  <si>
    <t>DAQ C2-4</t>
  </si>
  <si>
    <t>Load Cell Rear Right Ground</t>
  </si>
  <si>
    <t>PDU B18</t>
  </si>
  <si>
    <t>Load Cell Rear Right 24 Volts</t>
  </si>
  <si>
    <t>PDU B34</t>
  </si>
  <si>
    <t>Rear Right Shock Position 5V</t>
  </si>
  <si>
    <t>Rear Right Shock Position Signal</t>
  </si>
  <si>
    <t>DAQ C3-4</t>
  </si>
  <si>
    <t>Rear Right Shock Position GND</t>
  </si>
  <si>
    <t>BPS 2 5V (Brake Position Sensor)</t>
  </si>
  <si>
    <t>V C4-9</t>
  </si>
  <si>
    <t>BPS 2 Signal (Brake Position Sensor)</t>
  </si>
  <si>
    <t>V C4-4</t>
  </si>
  <si>
    <t>BPS 2 GND (Brake Position Sensor)</t>
  </si>
  <si>
    <t>V C4-8</t>
  </si>
  <si>
    <t>Radiator Fan GND</t>
  </si>
  <si>
    <t>PDU B19</t>
  </si>
  <si>
    <t>Radiator Fan 24V</t>
  </si>
  <si>
    <t>PDU B9</t>
  </si>
  <si>
    <t>Water Pump GND</t>
  </si>
  <si>
    <t>PDU B20</t>
  </si>
  <si>
    <t>Water Pump 24V</t>
  </si>
  <si>
    <t>PDU B6</t>
  </si>
  <si>
    <t>Thermocouple Sensor GND</t>
  </si>
  <si>
    <t>PDU A25</t>
  </si>
  <si>
    <t>Thermocouple Radiator Inlet</t>
  </si>
  <si>
    <t>DAQ C5-1</t>
  </si>
  <si>
    <t>Thermocouple Radiator Outlet</t>
  </si>
  <si>
    <t>DAQ C5-2</t>
  </si>
  <si>
    <t>E4 - Rear Left</t>
  </si>
  <si>
    <t>Wheel Speed Rear Left 5V</t>
  </si>
  <si>
    <t>PDU A15</t>
  </si>
  <si>
    <t>Wheel Speed Rear Left Ground</t>
  </si>
  <si>
    <t>Wheel Speed Rear Left Signal</t>
  </si>
  <si>
    <t>VCU C2-2</t>
  </si>
  <si>
    <t>Rear Left Brake Rotor Temp 5V</t>
  </si>
  <si>
    <t>Rear Left Brake Rotor Temo SensorGND</t>
  </si>
  <si>
    <t>Rear Left Brake Rotor Temp CAN H</t>
  </si>
  <si>
    <t xml:space="preserve">Rear Left Brake Rotor Temp CAN L </t>
  </si>
  <si>
    <t>Load Cell Rear Left Signal</t>
  </si>
  <si>
    <t>C2-3</t>
  </si>
  <si>
    <t>Load Cell Rear Left Ground</t>
  </si>
  <si>
    <t>Load Cell Rear Left 24 Volts</t>
  </si>
  <si>
    <t>PDU B22</t>
  </si>
  <si>
    <t>Rear Left Shock Position 5V</t>
  </si>
  <si>
    <t>Rear Left Shock Position Signal</t>
  </si>
  <si>
    <t>DAQ C3-3</t>
  </si>
  <si>
    <t>Rear Left Shock Position GND</t>
  </si>
  <si>
    <t>D3 IMU &amp; Telemetry</t>
  </si>
  <si>
    <t>IMU 24V Power</t>
  </si>
  <si>
    <t>PDU A2</t>
  </si>
  <si>
    <t xml:space="preserve">DTM 4 </t>
  </si>
  <si>
    <t>IMU GND</t>
  </si>
  <si>
    <t>PDU B29</t>
  </si>
  <si>
    <t>IMU CAN 0 H</t>
  </si>
  <si>
    <t>CBO 1</t>
  </si>
  <si>
    <t>IMU CAN 0 L</t>
  </si>
  <si>
    <t>Telemetry 5V Power</t>
  </si>
  <si>
    <t>PDU B16</t>
  </si>
  <si>
    <t>Telemetry GND</t>
  </si>
  <si>
    <t>Telmetry CAN 0 H</t>
  </si>
  <si>
    <t>CAN BO1</t>
  </si>
  <si>
    <t>Telemetry CAN 0 L</t>
  </si>
  <si>
    <t>C1 - Steering Wheel</t>
  </si>
  <si>
    <t>Steering Wheel Subharness</t>
  </si>
  <si>
    <t>CAL SW</t>
  </si>
  <si>
    <t>motor sport 1</t>
  </si>
  <si>
    <t>black</t>
  </si>
  <si>
    <t>motor sport 2</t>
  </si>
  <si>
    <t>DTM 8</t>
  </si>
  <si>
    <t>green</t>
  </si>
  <si>
    <t>DRS MODE SEL</t>
  </si>
  <si>
    <t>motor sport 3</t>
  </si>
  <si>
    <t>DTM 11</t>
  </si>
  <si>
    <t>bluewhite</t>
  </si>
  <si>
    <t>motor sport 4</t>
  </si>
  <si>
    <t>DTM 7</t>
  </si>
  <si>
    <t>blue</t>
  </si>
  <si>
    <t>motor sport 5</t>
  </si>
  <si>
    <t>DTM 9</t>
  </si>
  <si>
    <t>brown</t>
  </si>
  <si>
    <t>motor sport 8</t>
  </si>
  <si>
    <t>purple</t>
  </si>
  <si>
    <t>motor sport 9</t>
  </si>
  <si>
    <t>DTM 12</t>
  </si>
  <si>
    <t>white</t>
  </si>
  <si>
    <t>DRS EN</t>
  </si>
  <si>
    <t>motor sport 10</t>
  </si>
  <si>
    <t>orange</t>
  </si>
  <si>
    <t>DATA MARK</t>
  </si>
  <si>
    <t>motor sport 11</t>
  </si>
  <si>
    <t>grey</t>
  </si>
  <si>
    <t>LAUNCH CTRL</t>
  </si>
  <si>
    <t>motor sport 12</t>
  </si>
  <si>
    <t>DTM 10</t>
  </si>
  <si>
    <t>red</t>
  </si>
  <si>
    <t>Molex Connector</t>
  </si>
  <si>
    <t>ICU</t>
  </si>
  <si>
    <t>steering wheel pcb</t>
  </si>
  <si>
    <t>WIRE COLOR</t>
  </si>
  <si>
    <t>round connector name (PCB)</t>
  </si>
  <si>
    <t xml:space="preserve">position </t>
  </si>
  <si>
    <t>other connector</t>
  </si>
  <si>
    <t xml:space="preserve">connector name </t>
  </si>
  <si>
    <t xml:space="preserve">BLK </t>
  </si>
  <si>
    <t xml:space="preserve">ground </t>
  </si>
  <si>
    <t xml:space="preserve">Ground </t>
  </si>
  <si>
    <t>GREEN</t>
  </si>
  <si>
    <t>DRS ENB BTN IN</t>
  </si>
  <si>
    <t>--</t>
  </si>
  <si>
    <t>BLUE</t>
  </si>
  <si>
    <t>ECO LED</t>
  </si>
  <si>
    <t>BROWN</t>
  </si>
  <si>
    <t>ECO BTN IN</t>
  </si>
  <si>
    <t>YELLOW</t>
  </si>
  <si>
    <t>DATA MARK BTN IN</t>
  </si>
  <si>
    <t>GREY</t>
  </si>
  <si>
    <t xml:space="preserve">CLK </t>
  </si>
  <si>
    <t>WHITE</t>
  </si>
  <si>
    <t>ORANGE</t>
  </si>
  <si>
    <t>LAUNCH CONTROL</t>
  </si>
  <si>
    <t>WHITE BLUE</t>
  </si>
  <si>
    <t>RED</t>
  </si>
  <si>
    <t>5V IN RED WIRE</t>
  </si>
  <si>
    <t>.</t>
  </si>
  <si>
    <t>RapidHarness Front</t>
  </si>
  <si>
    <t>RapidHarness Back</t>
  </si>
  <si>
    <t>RapidHarness Back (for check)</t>
  </si>
  <si>
    <t>Pin Number</t>
  </si>
  <si>
    <t>Front GND</t>
  </si>
  <si>
    <t>WSS FL &amp; FR 5V</t>
  </si>
  <si>
    <t>Steering Position, BPS 1 &amp; 2 5V</t>
  </si>
  <si>
    <t>Front Sensor GND</t>
  </si>
  <si>
    <t>Steering Wheel GND (? maybe steering angle?)</t>
  </si>
  <si>
    <t>TPS 1&amp;2 (Throttle Position Sensor) GND</t>
  </si>
  <si>
    <t>Load Cell FL Signal</t>
  </si>
  <si>
    <t>Steering Wheel 5V</t>
  </si>
  <si>
    <t>12V Dash</t>
  </si>
  <si>
    <t>WSS FL Signal</t>
  </si>
  <si>
    <t>RTD BUTTON IN</t>
  </si>
  <si>
    <t>RTD BUZZER</t>
  </si>
  <si>
    <t>WSS FR Signal</t>
  </si>
  <si>
    <t>SYS ERR</t>
  </si>
  <si>
    <t>BPS 1 Signal</t>
  </si>
  <si>
    <t>Load Cell FR Signal</t>
  </si>
  <si>
    <t>12V ICU / S2C</t>
  </si>
  <si>
    <t>SPOT FL &amp; FR 5V</t>
  </si>
  <si>
    <t>Load Cell 24V</t>
  </si>
  <si>
    <t>ECO Button (Calibration)</t>
  </si>
  <si>
    <t>TPS 1 Sig</t>
  </si>
  <si>
    <t>GPS RX</t>
  </si>
  <si>
    <t>BSPD LED Indicator</t>
  </si>
  <si>
    <t>DRS Enable Button</t>
  </si>
  <si>
    <t>ECO LED (VCU FAULT)</t>
  </si>
  <si>
    <t>HVIL  BOTS &gt; Penthouse</t>
  </si>
  <si>
    <t>ICU &amp; S2C 5V</t>
  </si>
  <si>
    <t xml:space="preserve">TPS 2 (Throttle Position Sensor) 5V </t>
  </si>
  <si>
    <t xml:space="preserve">TPS 1 (Throttle Position Sensor) 5V </t>
  </si>
  <si>
    <t>SPOT FL Signal</t>
  </si>
  <si>
    <t>TPS 2 Signal</t>
  </si>
  <si>
    <t>Launch Control Button</t>
  </si>
  <si>
    <t>SPOT FR Signal</t>
  </si>
  <si>
    <t>GPS TX</t>
  </si>
  <si>
    <t>RTD LED Indicator</t>
  </si>
  <si>
    <t>PDU Blown Fuse</t>
  </si>
  <si>
    <t>IMD LED Indicator</t>
  </si>
  <si>
    <t xml:space="preserve">Data Mark Button </t>
  </si>
  <si>
    <t>HVIL PDU &gt; Inertia</t>
  </si>
  <si>
    <t>Power Distribution Unit Connectors</t>
  </si>
  <si>
    <t>Connector A</t>
  </si>
  <si>
    <t>Connector B</t>
  </si>
  <si>
    <t>CAN OUT</t>
  </si>
  <si>
    <t>Pin #</t>
  </si>
  <si>
    <t>RapidHarness</t>
  </si>
  <si>
    <t>Hall Effect</t>
  </si>
  <si>
    <t>S2C</t>
  </si>
  <si>
    <t>CAN  L</t>
  </si>
  <si>
    <t>CAN</t>
  </si>
  <si>
    <t>IMU Power (Red Wire)</t>
  </si>
  <si>
    <t>Penthouse 5V</t>
  </si>
  <si>
    <t>CAN H</t>
  </si>
  <si>
    <t>LV Shunt (Yellow Wire)</t>
  </si>
  <si>
    <t>ICU 5V</t>
  </si>
  <si>
    <t>TSAL LEDs</t>
  </si>
  <si>
    <t>BMS Power</t>
  </si>
  <si>
    <t>Water Pump Out (FET CONTROL)</t>
  </si>
  <si>
    <t>Water Pump Enable Signal</t>
  </si>
  <si>
    <t>E-Meter</t>
  </si>
  <si>
    <t xml:space="preserve">Blown Fuse Indicator </t>
  </si>
  <si>
    <t>Spare2</t>
  </si>
  <si>
    <t>Radiator Fan Out (FET CONTROL)</t>
  </si>
  <si>
    <t>Radiator Fan Enable Signal</t>
  </si>
  <si>
    <t>HVIL (Start)</t>
  </si>
  <si>
    <t>Load Cell Front power</t>
  </si>
  <si>
    <t>MCU Out FET CONTROL)</t>
  </si>
  <si>
    <t>IMD Power</t>
  </si>
  <si>
    <t>SPOT Front</t>
  </si>
  <si>
    <t>5V Reset</t>
  </si>
  <si>
    <t>WSS Front</t>
  </si>
  <si>
    <t>DC-DC LV Logic</t>
  </si>
  <si>
    <t>WSS Rear</t>
  </si>
  <si>
    <t>SPOT Rear</t>
  </si>
  <si>
    <t>Telemetry (Rasb-Pi)</t>
  </si>
  <si>
    <t>GND Steering Wheel GND</t>
  </si>
  <si>
    <t>Spare1</t>
  </si>
  <si>
    <t>GND L CELL REAR GND</t>
  </si>
  <si>
    <t>GND RAD FAN GND</t>
  </si>
  <si>
    <t>GND DRS GND</t>
  </si>
  <si>
    <t>Load Cell RL Power</t>
  </si>
  <si>
    <t>MCU Enable Signal</t>
  </si>
  <si>
    <t>DAQ Power</t>
  </si>
  <si>
    <t>RL RR Sens gnd</t>
  </si>
  <si>
    <t>IMD GND</t>
  </si>
  <si>
    <t>RAD TEMP IN OUT</t>
  </si>
  <si>
    <t>Spare GND</t>
  </si>
  <si>
    <t>Front Sens gnd</t>
  </si>
  <si>
    <t>DAQ GND</t>
  </si>
  <si>
    <t>BRAKE LIGHT GND</t>
  </si>
  <si>
    <t>Telemetry &amp; IMU GND</t>
  </si>
  <si>
    <t>GND PH GND</t>
  </si>
  <si>
    <t>GND MCU GND</t>
  </si>
  <si>
    <t>GND PBOX GND / DAQ GND</t>
  </si>
  <si>
    <t>(for load cell, not pinned)</t>
  </si>
  <si>
    <t>Steering Position and BPS 1</t>
  </si>
  <si>
    <t>Load Cell RR Power</t>
  </si>
  <si>
    <t>VCU Power</t>
  </si>
  <si>
    <t xml:space="preserve"> </t>
  </si>
  <si>
    <t>Connector #</t>
  </si>
  <si>
    <t>Start (VCU PIN #)</t>
  </si>
  <si>
    <t>FWC?</t>
  </si>
  <si>
    <t>Rapid harness</t>
  </si>
  <si>
    <t>Connector 1</t>
  </si>
  <si>
    <t>VCU 24V Power</t>
  </si>
  <si>
    <t>101, 127, 128 -&gt; 271</t>
  </si>
  <si>
    <t>VCU Power &amp; Signal</t>
  </si>
  <si>
    <t>VCU GND (Chassis)</t>
  </si>
  <si>
    <t>Sensor GND (from PDU)</t>
  </si>
  <si>
    <t>MCU Control Signal</t>
  </si>
  <si>
    <t>Rad Fan Signal</t>
  </si>
  <si>
    <t xml:space="preserve">Water Pump Signal </t>
  </si>
  <si>
    <t>Connector 2</t>
  </si>
  <si>
    <t>Wheel Speed Sensor Front Left Signal</t>
  </si>
  <si>
    <t>Wheel Speed Signals</t>
  </si>
  <si>
    <t>Wheel Speed Sensor Front Right Signal</t>
  </si>
  <si>
    <t>Wheel Speed Sensor Rear Left Signal</t>
  </si>
  <si>
    <t>Wheel Speed Sensor Rear Right Signal</t>
  </si>
  <si>
    <t>Connector 3</t>
  </si>
  <si>
    <t xml:space="preserve">CAN 0 &amp; 1 </t>
  </si>
  <si>
    <t>CAN 1 H</t>
  </si>
  <si>
    <t>CAN 1</t>
  </si>
  <si>
    <t>CAN 1 L</t>
  </si>
  <si>
    <t>CANH + Term</t>
  </si>
  <si>
    <t>CANL + Term</t>
  </si>
  <si>
    <t>Connector 4</t>
  </si>
  <si>
    <t>RS232 Serial TX (GPS)</t>
  </si>
  <si>
    <t>RS232 Signal</t>
  </si>
  <si>
    <t>RS232 GND</t>
  </si>
  <si>
    <t>RS232 Serial RX (GPS)</t>
  </si>
  <si>
    <t>Connector 5</t>
  </si>
  <si>
    <t>TPS &amp; BPS &amp; Steering Angle</t>
  </si>
  <si>
    <t xml:space="preserve">TPS 1 Signal </t>
  </si>
  <si>
    <t>TPS 1/2 (Throttle Position Sensor) GND</t>
  </si>
  <si>
    <t xml:space="preserve">TPS 2 Signal </t>
  </si>
  <si>
    <t>Steering Position Sensor Signal</t>
  </si>
  <si>
    <t>BPS 1 / 2 5V</t>
  </si>
  <si>
    <t>BPS 1 / 2 GND</t>
  </si>
  <si>
    <t>BPS 2 Signal</t>
  </si>
  <si>
    <t>Connector 6</t>
  </si>
  <si>
    <t xml:space="preserve">Launch Control Button </t>
  </si>
  <si>
    <t>C1 Dash/Steering Wheel</t>
  </si>
  <si>
    <t>VCU Fault LED (-)</t>
  </si>
  <si>
    <t>NOT NEEDED</t>
  </si>
  <si>
    <t>Calibration Button In (ALSO CALLED ECO)</t>
  </si>
  <si>
    <t>Connector 7</t>
  </si>
  <si>
    <t xml:space="preserve">DRS Open </t>
  </si>
  <si>
    <t>Drag Reduction System &amp; Misc.</t>
  </si>
  <si>
    <t>DRS Close</t>
  </si>
  <si>
    <t>VCU/BMS Shutdown Signal (+)</t>
  </si>
  <si>
    <t>HVIL Term Sense</t>
  </si>
  <si>
    <t>LEGACY PINOUT</t>
  </si>
  <si>
    <t>Type</t>
  </si>
  <si>
    <t>VCU Pin #</t>
  </si>
  <si>
    <t>Leads to TE Connector</t>
  </si>
  <si>
    <t>Connector Pin</t>
  </si>
  <si>
    <t>On Wirelist</t>
  </si>
  <si>
    <t>VCU Object</t>
  </si>
  <si>
    <t>Notes</t>
  </si>
  <si>
    <t>Checks</t>
  </si>
  <si>
    <t>Power</t>
  </si>
  <si>
    <t>N/A</t>
  </si>
  <si>
    <t>Terminal 15 Input (271)</t>
  </si>
  <si>
    <t>Output</t>
  </si>
  <si>
    <t>DNP</t>
  </si>
  <si>
    <t>Accumulator Fans (Both) Vcc</t>
  </si>
  <si>
    <t>BENCH: LED 12V Source</t>
  </si>
  <si>
    <t>Fan PWM stuff</t>
  </si>
  <si>
    <t>RTD Sound/Buzzer</t>
  </si>
  <si>
    <t>RTD LED</t>
  </si>
  <si>
    <t>Sys Err LED</t>
  </si>
  <si>
    <t>VCU Fault LED</t>
  </si>
  <si>
    <t>Input</t>
  </si>
  <si>
    <t>DRS Mode Selection</t>
  </si>
  <si>
    <t>6 Position Based</t>
  </si>
  <si>
    <t>DRS Close / Low</t>
  </si>
  <si>
    <t>DRS Open / High</t>
  </si>
  <si>
    <t>Motor/Radiator Fan Relay Control</t>
  </si>
  <si>
    <t>Signal*</t>
  </si>
  <si>
    <t>Water Pump Relay</t>
  </si>
  <si>
    <t>Is now the Signal</t>
  </si>
  <si>
    <t>VCU Fault, drive BMS HVIL</t>
  </si>
  <si>
    <t>MCM Relay</t>
  </si>
  <si>
    <t>PDU Signal GND</t>
  </si>
  <si>
    <t>Pedal Box</t>
  </si>
  <si>
    <t>APPS2 GND</t>
  </si>
  <si>
    <t>Merged</t>
  </si>
  <si>
    <t xml:space="preserve">1, 3, 10, 12 </t>
  </si>
  <si>
    <t>BPS1 &amp; BPS2 GND</t>
  </si>
  <si>
    <t>APPS1 GND</t>
  </si>
  <si>
    <t>Added</t>
  </si>
  <si>
    <t>Hanging</t>
  </si>
  <si>
    <t>BPS2 5V Power</t>
  </si>
  <si>
    <t>APPS2 5V Power</t>
  </si>
  <si>
    <t>APPS1 5V Power</t>
  </si>
  <si>
    <t>BPS 1 5V Power</t>
  </si>
  <si>
    <t>Steering Angle Sensor</t>
  </si>
  <si>
    <t>need</t>
  </si>
  <si>
    <t>BPS2 Signal Input</t>
  </si>
  <si>
    <t>Sensor_BPS1</t>
  </si>
  <si>
    <t>BPS1 Signal Input</t>
  </si>
  <si>
    <t>Sensor_BPS0</t>
  </si>
  <si>
    <t>APPS2 Signal Input</t>
  </si>
  <si>
    <t>Sensor_TPS1</t>
  </si>
  <si>
    <t>APPS1 Signal Input</t>
  </si>
  <si>
    <t>Sensor_TPS0</t>
  </si>
  <si>
    <t>Sensor_HVILTerminationSense</t>
  </si>
  <si>
    <t>DRS Button</t>
  </si>
  <si>
    <t>TCS Switch Up</t>
  </si>
  <si>
    <t>Sensor_TCSSwitchUp</t>
  </si>
  <si>
    <t>Eco button</t>
  </si>
  <si>
    <t>RTD Button</t>
  </si>
  <si>
    <t>Sensor_RTDButton</t>
  </si>
  <si>
    <t>CAN Harness</t>
  </si>
  <si>
    <t>Not Needed?</t>
  </si>
  <si>
    <t>Not needed?</t>
  </si>
  <si>
    <t>RR WSS</t>
  </si>
  <si>
    <t>Sensor_WSS_RR</t>
  </si>
  <si>
    <t>FL WSS</t>
  </si>
  <si>
    <t>Sensor_WSS_FL</t>
  </si>
  <si>
    <t>RL WSS</t>
  </si>
  <si>
    <t>Sensor_WSS_RL</t>
  </si>
  <si>
    <t>FR WSS</t>
  </si>
  <si>
    <t>Sensor_WSS_FR</t>
  </si>
  <si>
    <t>removed</t>
  </si>
  <si>
    <t>CAN GND</t>
  </si>
  <si>
    <t>Battery (+) Power Stages (128)</t>
  </si>
  <si>
    <t>VCU EN, Must be tied to 12V</t>
  </si>
  <si>
    <t>CANH</t>
  </si>
  <si>
    <t>CANL</t>
  </si>
  <si>
    <t>DAQ Connectors</t>
  </si>
  <si>
    <t>DAQ Pin # Start</t>
  </si>
  <si>
    <t>Rapidharness</t>
  </si>
  <si>
    <t>24V Power</t>
  </si>
  <si>
    <t>PDU B23</t>
  </si>
  <si>
    <t>PDU TO DAQ</t>
  </si>
  <si>
    <t>0V Sensor GND</t>
  </si>
  <si>
    <t>PDU Sens GND</t>
  </si>
  <si>
    <t>PDU B27</t>
  </si>
  <si>
    <t>FL Load Cell</t>
  </si>
  <si>
    <t>Load Cell Signals</t>
  </si>
  <si>
    <t>FR Load Cell</t>
  </si>
  <si>
    <t>RL Load Cell</t>
  </si>
  <si>
    <t>RR Load Cell</t>
  </si>
  <si>
    <t>FL Shock Position</t>
  </si>
  <si>
    <t>Shock Pot Signals</t>
  </si>
  <si>
    <t>FR Shock Position</t>
  </si>
  <si>
    <t>RL Shock Position</t>
  </si>
  <si>
    <t>RR Shock Position</t>
  </si>
  <si>
    <t>WSS FR Sig</t>
  </si>
  <si>
    <t>WSS FL Sig</t>
  </si>
  <si>
    <t>WSS RR Sig</t>
  </si>
  <si>
    <t>WSS RL Sig</t>
  </si>
  <si>
    <t>Radiator Temp In</t>
  </si>
  <si>
    <t>Misc. Sensors</t>
  </si>
  <si>
    <t>Radiator Temp Out</t>
  </si>
  <si>
    <t>DC/DC Case Temp</t>
  </si>
  <si>
    <t/>
  </si>
  <si>
    <t>Steering Wheel Position (Steering Pos)</t>
  </si>
  <si>
    <t>Data Marker In</t>
  </si>
  <si>
    <t>C1 - Dash</t>
  </si>
  <si>
    <t>Tractive System Current (HV Current)</t>
  </si>
  <si>
    <t>RS232-1 TX RS232 Transmit Output GPS TX</t>
  </si>
  <si>
    <t>GPS DATA</t>
  </si>
  <si>
    <t>RS232-1 RX RS232 Receive Input GPS RX</t>
  </si>
  <si>
    <t>D3</t>
  </si>
  <si>
    <t>CAN 2 and CAN 1</t>
  </si>
  <si>
    <t>D1</t>
  </si>
  <si>
    <t>CAN 2 L</t>
  </si>
  <si>
    <t>Connector 8</t>
  </si>
  <si>
    <t>Ethernet Connection</t>
  </si>
  <si>
    <t>Signal Pins</t>
  </si>
  <si>
    <t>PIn #</t>
  </si>
  <si>
    <t>Motec Function</t>
  </si>
  <si>
    <t>Team Use</t>
  </si>
  <si>
    <t>Spliced</t>
  </si>
  <si>
    <t>AV15 Analogue Voltage Input 15 (3.663mV)</t>
  </si>
  <si>
    <t>RR Force</t>
  </si>
  <si>
    <t>AV16 Analogue Voltage Input 16 (3.663mV)</t>
  </si>
  <si>
    <t>Gyro</t>
  </si>
  <si>
    <t>AV17 Analogue Voltage Input 17 (3.663mV)</t>
  </si>
  <si>
    <t>Tractive System Current</t>
  </si>
  <si>
    <t>AV18 Analogue Voltage Input 18 (3.663mV)</t>
  </si>
  <si>
    <t>Radiator Pressure????</t>
  </si>
  <si>
    <t>AV19 Analogue Voltage Input 19 (3.663mV)</t>
  </si>
  <si>
    <t xml:space="preserve">crankcase pressure </t>
  </si>
  <si>
    <t>0V Sensor 0 V</t>
  </si>
  <si>
    <t>BAT- Battery Negative</t>
  </si>
  <si>
    <t xml:space="preserve">PDU </t>
  </si>
  <si>
    <t>BAT+ Battery Positive</t>
  </si>
  <si>
    <t>AUX1 Auxiliary Output 1</t>
  </si>
  <si>
    <t>AUX2 Auxiliary Output 2</t>
  </si>
  <si>
    <t>AUX3 Auxiliary Output 3</t>
  </si>
  <si>
    <t>AUX4 Auxiliary Output 4</t>
  </si>
  <si>
    <t>AUX5 Auxiliary Output 5</t>
  </si>
  <si>
    <t>AUX6/ LIN Auxiliary Output 6</t>
  </si>
  <si>
    <t>RS232-2 TX RS232-2 Transmit Output</t>
  </si>
  <si>
    <t>RS232-2 RX RS232-2 Receive Input</t>
  </si>
  <si>
    <t>5V Sensor 5 V</t>
  </si>
  <si>
    <t>AV7 Analogue Voltage Input 7  (3.663mV)</t>
  </si>
  <si>
    <t>Rear Brake Pressure</t>
  </si>
  <si>
    <t>AV8 Analogue Voltage Input 8  (3.663mV)</t>
  </si>
  <si>
    <t>Rear Brake Temp (IR)</t>
  </si>
  <si>
    <t>AV9 Analogue Voltage Input 9  (3.663mV)</t>
  </si>
  <si>
    <t>RL Force</t>
  </si>
  <si>
    <t>AV10 Analogue Voltage Input 10  (3.663mV)</t>
  </si>
  <si>
    <t>Gear Postion (shared)</t>
  </si>
  <si>
    <t>AV11 Analogue Voltage Input 11</t>
  </si>
  <si>
    <t>Oil pressure</t>
  </si>
  <si>
    <t>AV12 Analogue Voltage Input 12</t>
  </si>
  <si>
    <t>FR Force (now crank case pres.)</t>
  </si>
  <si>
    <t>AV13 Analogue Voltage Input 13</t>
  </si>
  <si>
    <t>FL Force</t>
  </si>
  <si>
    <t>AV14 Analogue Voltage Input 14</t>
  </si>
  <si>
    <t>VID1 Video Input 1</t>
  </si>
  <si>
    <t>VID2 Video Input 2</t>
  </si>
  <si>
    <t>VID3 Video Input 3</t>
  </si>
  <si>
    <t>VID4 Video Input 4</t>
  </si>
  <si>
    <t>AT1 Analogue Temp Input 1</t>
  </si>
  <si>
    <t xml:space="preserve">rad 1 in </t>
  </si>
  <si>
    <t>AT2 Analogue Temp Input 2</t>
  </si>
  <si>
    <t>rad 1 out</t>
  </si>
  <si>
    <t>AT3 Analogue Temp Input 3</t>
  </si>
  <si>
    <t xml:space="preserve">rad 2 in </t>
  </si>
  <si>
    <t>AT4 Analogue Temp Input 4</t>
  </si>
  <si>
    <t>Laminova Oil Cooler inlet temp</t>
  </si>
  <si>
    <t>AT5 Analogue Temp Input 5</t>
  </si>
  <si>
    <t>Laminova Oil Cooler outlet temp</t>
  </si>
  <si>
    <t>AT6 Analogue Temp Input 6</t>
  </si>
  <si>
    <t>AT7 Analogue Temp Input 7</t>
  </si>
  <si>
    <t>AT8 Analogue Temp Input 8</t>
  </si>
  <si>
    <t xml:space="preserve">Oil temperature </t>
  </si>
  <si>
    <t xml:space="preserve">DEB GND IN </t>
  </si>
  <si>
    <t xml:space="preserve">DEB 5V IN </t>
  </si>
  <si>
    <t>AV1 Analogue Voltage Input 1 (1.333mV)</t>
  </si>
  <si>
    <t>AV2 Analogue Voltage Input 2 (1.333mV)</t>
  </si>
  <si>
    <t>AV3 Analogue Voltage Input 3 (1.333mV)</t>
  </si>
  <si>
    <t>AV4 Analogue Voltage Input 4 (1.333mV)</t>
  </si>
  <si>
    <t>AV5 Analogue Voltage Input 5 (3.663mV)</t>
  </si>
  <si>
    <t>Steering Position (shared)</t>
  </si>
  <si>
    <t>AV6 Analogue Voltage Input 6 (3.663mV)</t>
  </si>
  <si>
    <t>Front Brake Pressure (shared)</t>
  </si>
  <si>
    <t>DIG1 Digital Input 1</t>
  </si>
  <si>
    <t>DIG2 Digital Input 2</t>
  </si>
  <si>
    <t>DIG3 Digital Input 3</t>
  </si>
  <si>
    <t>DIG4 Digital Input 4</t>
  </si>
  <si>
    <t>SW1 Switch Input 1</t>
  </si>
  <si>
    <t>SW2 Switch Input 2</t>
  </si>
  <si>
    <t>CAN4L CAN 4 Low</t>
  </si>
  <si>
    <t>CAN4H CAN 4 High</t>
  </si>
  <si>
    <t>8V Sensor 8 V</t>
  </si>
  <si>
    <t>SPD1 Speed Input 1</t>
  </si>
  <si>
    <t>SPD2 Speed Input 2</t>
  </si>
  <si>
    <t>SPD3 Speed Input 3</t>
  </si>
  <si>
    <t>SPD4 Speed Input 4</t>
  </si>
  <si>
    <t>E-TX+ Ethernet Transmit +</t>
  </si>
  <si>
    <t>Comm Ethernet Cable</t>
  </si>
  <si>
    <t>E-TX- Ethernet Transmit -</t>
  </si>
  <si>
    <t>AV20 Analogue Voltage Input 20 (3.663mV)</t>
  </si>
  <si>
    <t>RS232-1 TX RS232 Transmit Output</t>
  </si>
  <si>
    <t xml:space="preserve">GPS input </t>
  </si>
  <si>
    <t>CAN3L CAN 3 Low</t>
  </si>
  <si>
    <t>CAN3H CAN 3 High</t>
  </si>
  <si>
    <t>CAN1L CAN 1 Low</t>
  </si>
  <si>
    <t>LTC CAN LOW</t>
  </si>
  <si>
    <t>CAN1H CAN 1 High</t>
  </si>
  <si>
    <t>LTC CAN HIGH</t>
  </si>
  <si>
    <t>CAN2L CAN 2 Low/ RS232 Ground Input</t>
  </si>
  <si>
    <t>GPS</t>
  </si>
  <si>
    <t>CAN2H CAN2 High/ RS232 Receive Input</t>
  </si>
  <si>
    <t>E-RX+ Ethernet Receive +</t>
  </si>
  <si>
    <t>E-RX- Ethernet Receive -</t>
  </si>
  <si>
    <t>RS232-1 RX RS232 Receive Input</t>
  </si>
  <si>
    <t>Motor Controller Pinout</t>
  </si>
  <si>
    <t>Connector J1 (34 Pin AmpSeal)</t>
  </si>
  <si>
    <t>CAN 0 H (orange)</t>
  </si>
  <si>
    <t>J2-11</t>
  </si>
  <si>
    <t>✓</t>
  </si>
  <si>
    <t xml:space="preserve">CAN 0 </t>
  </si>
  <si>
    <t>CAN 0 L (blue)</t>
  </si>
  <si>
    <t>J2-4</t>
  </si>
  <si>
    <t>J2-14</t>
  </si>
  <si>
    <t>RS232 RX</t>
  </si>
  <si>
    <t>J2-16</t>
  </si>
  <si>
    <t>RS232 TX</t>
  </si>
  <si>
    <t>J2-12</t>
  </si>
  <si>
    <t>J2-3</t>
  </si>
  <si>
    <t>J2-</t>
  </si>
  <si>
    <t>To Motor DTM</t>
  </si>
  <si>
    <t>Motor Temp</t>
  </si>
  <si>
    <t>Connector J2 (23 Pin AmpSeal)</t>
  </si>
  <si>
    <t xml:space="preserve">Resolver </t>
  </si>
  <si>
    <t>Power and Signals</t>
  </si>
  <si>
    <t>J2-8,23</t>
  </si>
  <si>
    <t>J2-6,14</t>
  </si>
  <si>
    <t>J2-21</t>
  </si>
  <si>
    <t>J2-7</t>
  </si>
  <si>
    <t>HV Current (Shunt Amplifier Out)</t>
  </si>
  <si>
    <t>V+ Shunt</t>
  </si>
  <si>
    <t>HV Shunt</t>
  </si>
  <si>
    <t>TTD 2</t>
  </si>
  <si>
    <t xml:space="preserve">V - Shunt </t>
  </si>
  <si>
    <t>TTD 3</t>
  </si>
  <si>
    <t>TSAL RED LED</t>
  </si>
  <si>
    <t>TSAL GREEN LED</t>
  </si>
  <si>
    <t xml:space="preserve">Battery HV Presence </t>
  </si>
  <si>
    <t>HVIL Term (Discharge)</t>
  </si>
  <si>
    <t>HV Flag Switch</t>
  </si>
  <si>
    <t>Hall In</t>
  </si>
  <si>
    <t>Penthouse 22</t>
  </si>
  <si>
    <t>BSPD Reset</t>
  </si>
  <si>
    <t>D1 Master Pannel</t>
  </si>
  <si>
    <t>BSPD LED</t>
  </si>
  <si>
    <t>PBOX 10</t>
  </si>
  <si>
    <t>C1 Dash</t>
  </si>
  <si>
    <t>HVIL In (PH)</t>
  </si>
  <si>
    <t>HVIL Out (L E-Stop)</t>
  </si>
  <si>
    <t>Fault Out</t>
  </si>
  <si>
    <t>NC</t>
  </si>
  <si>
    <t>Fault LED</t>
  </si>
  <si>
    <t>P-BOX 12V</t>
  </si>
  <si>
    <t>PBOX SENSOR 5V</t>
  </si>
  <si>
    <t>PBOX19</t>
  </si>
  <si>
    <t>E-Meter 12V</t>
  </si>
  <si>
    <t>E-Meter GND</t>
  </si>
  <si>
    <t>E-Meter CAN H</t>
  </si>
  <si>
    <t>PBOX 26</t>
  </si>
  <si>
    <t xml:space="preserve">E-Meter </t>
  </si>
  <si>
    <t>E-Meter CAN L</t>
  </si>
  <si>
    <t>PBOX 27</t>
  </si>
  <si>
    <t>CAN Address</t>
  </si>
  <si>
    <t>Location</t>
  </si>
  <si>
    <t>CAN 2 1Meg bps</t>
  </si>
  <si>
    <t>8 Pin CAN M12 Connector</t>
  </si>
  <si>
    <t>5 Pin CAN M12 Connector</t>
  </si>
  <si>
    <t>12 Pin DTM for Harness Breakout Board Pinout</t>
  </si>
  <si>
    <t>0x</t>
  </si>
  <si>
    <t>D2</t>
  </si>
  <si>
    <t>C1</t>
  </si>
  <si>
    <t xml:space="preserve">  </t>
  </si>
  <si>
    <t>D4</t>
  </si>
  <si>
    <t>TBD</t>
  </si>
  <si>
    <t xml:space="preserve">Telemetry Module </t>
  </si>
  <si>
    <t>FL Tire Temp</t>
  </si>
  <si>
    <t>B2</t>
  </si>
  <si>
    <t>FR Tire Temp</t>
  </si>
  <si>
    <t>B1</t>
  </si>
  <si>
    <t>DAQ (DAQ CAN 1)</t>
  </si>
  <si>
    <t>RR Tire Temp</t>
  </si>
  <si>
    <t>E1</t>
  </si>
  <si>
    <t>RL Tire Temp</t>
  </si>
  <si>
    <t>E3</t>
  </si>
  <si>
    <t>FL Brake Rotor Temp</t>
  </si>
  <si>
    <t>FR Brake Rotor Temp</t>
  </si>
  <si>
    <t>RR Brake Rotor Temp</t>
  </si>
  <si>
    <t>RL Brake Rotor Temp</t>
  </si>
  <si>
    <t>Under Driver Legs</t>
  </si>
  <si>
    <t>Brown</t>
  </si>
  <si>
    <t>CAN L</t>
  </si>
  <si>
    <t>Blue</t>
  </si>
  <si>
    <t xml:space="preserve">Shield </t>
  </si>
  <si>
    <t>Pink</t>
  </si>
  <si>
    <t xml:space="preserve"> D1 Master Pannel CAN0/2 Access Point</t>
  </si>
  <si>
    <t xml:space="preserve">Sensor 5V </t>
  </si>
  <si>
    <t xml:space="preserve">daq can 2 = can 1 </t>
  </si>
  <si>
    <t>can 1 = can 0</t>
  </si>
  <si>
    <t xml:space="preserve">   </t>
  </si>
  <si>
    <t>Validating internal pinouts</t>
  </si>
  <si>
    <t>Validating external pinouts</t>
  </si>
  <si>
    <t>Hall effect test +</t>
  </si>
  <si>
    <t>Hall effect test -</t>
  </si>
  <si>
    <t>LV Conn</t>
  </si>
  <si>
    <t>Penthouse 24V</t>
  </si>
  <si>
    <t>]`</t>
  </si>
  <si>
    <t>p]</t>
  </si>
  <si>
    <t>p]op \]</t>
  </si>
  <si>
    <t>Hall Effect Sensor GND</t>
  </si>
  <si>
    <t>AIR -</t>
  </si>
  <si>
    <t>Hall Signal</t>
  </si>
  <si>
    <t>IMD GND 1</t>
  </si>
  <si>
    <t>IMD GND 2</t>
  </si>
  <si>
    <t>zsignal</t>
  </si>
  <si>
    <t xml:space="preserve">M12 CAN </t>
  </si>
  <si>
    <t>IMD PWR 24V</t>
  </si>
  <si>
    <t>IMD Pin 2</t>
  </si>
  <si>
    <t>IMD Sensor GND</t>
  </si>
  <si>
    <t>IMD Pin 1</t>
  </si>
  <si>
    <t>IMD Pin 3</t>
  </si>
  <si>
    <t>IMD Pin 4</t>
  </si>
  <si>
    <t>POTENTIALLY MOVE HALL TO PBOX</t>
  </si>
  <si>
    <t>IMD Fault Signal</t>
  </si>
  <si>
    <t>IMD Pin 8</t>
  </si>
  <si>
    <t>Internal to SDB</t>
  </si>
  <si>
    <t>PreCharge</t>
  </si>
  <si>
    <t>HV + IN</t>
  </si>
  <si>
    <t>HV + OUT</t>
  </si>
  <si>
    <t>MCM Main</t>
  </si>
  <si>
    <t xml:space="preserve">Main Drive </t>
  </si>
  <si>
    <t>19, 20, 30</t>
  </si>
  <si>
    <t>HVIL term PCD</t>
  </si>
  <si>
    <t>19, 20</t>
  </si>
  <si>
    <t xml:space="preserve">HVIL </t>
  </si>
  <si>
    <t>Shutdown Board SHB</t>
  </si>
  <si>
    <t>HVIL OUT</t>
  </si>
  <si>
    <t>BATTERY HV SENSE OUT</t>
  </si>
  <si>
    <t>kg</t>
  </si>
  <si>
    <t>HVIL RELAY RESET</t>
  </si>
  <si>
    <t>BMS FAULT</t>
  </si>
  <si>
    <t>IMD FAULT Signal</t>
  </si>
  <si>
    <t>Internal from IMD</t>
  </si>
  <si>
    <t>Accumulator Indicator LED</t>
  </si>
  <si>
    <t>"IMD Fault LED"</t>
  </si>
  <si>
    <t>BMS 24V Power</t>
  </si>
  <si>
    <t>BMS GND</t>
  </si>
  <si>
    <t>CAN 0 H (Vehicle)</t>
  </si>
  <si>
    <t>CAN 0 L (Vehicle)</t>
  </si>
  <si>
    <t>CAN 0 H (To Slaves)</t>
  </si>
  <si>
    <t>CAN 0 L (To Slaves)</t>
  </si>
  <si>
    <t>DC-DC</t>
  </si>
  <si>
    <t>Internal</t>
  </si>
  <si>
    <t>AIR (-)</t>
  </si>
  <si>
    <t>HVIL TERM Enable (+)</t>
  </si>
  <si>
    <t>HVIL TERM</t>
  </si>
  <si>
    <t>AIR (+)</t>
  </si>
  <si>
    <t>MCM Main Contactor Enable Signal</t>
  </si>
  <si>
    <t>LV Connector</t>
  </si>
  <si>
    <t>end</t>
  </si>
  <si>
    <t>validated</t>
  </si>
  <si>
    <t>PDU 5</t>
  </si>
  <si>
    <t>PDU 11</t>
  </si>
  <si>
    <t>PDU 17</t>
  </si>
  <si>
    <t>PDU 3</t>
  </si>
  <si>
    <t>PDU 30</t>
  </si>
  <si>
    <t xml:space="preserve">need 1 </t>
  </si>
  <si>
    <t>follow up</t>
  </si>
  <si>
    <t>note: connected to (BLK)PDU25 not 27</t>
  </si>
  <si>
    <t>PDU 1</t>
  </si>
  <si>
    <t>MCU C4-10</t>
  </si>
  <si>
    <t>Unchecked</t>
  </si>
  <si>
    <t>PBOX 2 -&gt;3</t>
  </si>
  <si>
    <t>PBOX 3 when PBOX2 denoted</t>
  </si>
  <si>
    <t>IMD LED</t>
  </si>
  <si>
    <t>changed from Shutdown Board Relay HVIL Reset to IMD RST</t>
  </si>
  <si>
    <t>BMS Fault LED (-) (AMS LED)</t>
  </si>
  <si>
    <t>FW-18</t>
  </si>
  <si>
    <t>FW-45</t>
  </si>
  <si>
    <t>Penthouse 22-&gt; 24</t>
  </si>
  <si>
    <t>PH22 when PH24 denoted</t>
  </si>
  <si>
    <t>PDU 14</t>
  </si>
  <si>
    <t>HV LED (-)</t>
  </si>
  <si>
    <t>DAQ 36</t>
  </si>
  <si>
    <t>Not connected</t>
  </si>
  <si>
    <t>HVIL Reset</t>
  </si>
  <si>
    <t>D1 DTM 10</t>
  </si>
  <si>
    <t>Penthouse 9</t>
  </si>
  <si>
    <t>White Connector</t>
  </si>
  <si>
    <t>MotorSportConnector</t>
  </si>
  <si>
    <t>(79?)</t>
  </si>
  <si>
    <t>?</t>
  </si>
  <si>
    <t>79,75</t>
  </si>
  <si>
    <t>Only 40P</t>
  </si>
  <si>
    <t>(delete me later)</t>
  </si>
  <si>
    <t>Control Panel</t>
  </si>
  <si>
    <t>Intermediate conn</t>
  </si>
  <si>
    <t>Verified</t>
  </si>
  <si>
    <t>wire color</t>
  </si>
  <si>
    <t>Charger HVIL: 12VPSU-&gt;LV_SW-&gt;PH-&gt;HV_BOX-&gt;Precharge Resitors-&gt;HVDC header-&gt;ESTOP-&gt;HV_SW-&gt;HVIL_TERM</t>
  </si>
  <si>
    <t>C-7</t>
  </si>
  <si>
    <t>HV EN SW</t>
  </si>
  <si>
    <t>HV Sense LED</t>
  </si>
  <si>
    <t>B-1</t>
  </si>
  <si>
    <t>HV PRES sense LED (-)</t>
  </si>
  <si>
    <t>Brusa Chrg LED 2(-)</t>
  </si>
  <si>
    <t>B-3</t>
  </si>
  <si>
    <t>Middle charging Status LED (-)</t>
  </si>
  <si>
    <t>HW SW(-)</t>
  </si>
  <si>
    <t>C-2</t>
  </si>
  <si>
    <t>Brusa AUX</t>
  </si>
  <si>
    <t>B-7</t>
  </si>
  <si>
    <t>BRUSA EN SW (front pin)</t>
  </si>
  <si>
    <t>changed from b8 to b7</t>
  </si>
  <si>
    <t>Brusa PON</t>
  </si>
  <si>
    <t>B-8</t>
  </si>
  <si>
    <t>Relay (pin 3)</t>
  </si>
  <si>
    <t>7 to 8</t>
  </si>
  <si>
    <t>State SW (-)</t>
  </si>
  <si>
    <t>C-8</t>
  </si>
  <si>
    <t>AC EN SW (-) (back pin)</t>
  </si>
  <si>
    <t>State SW (+)</t>
  </si>
  <si>
    <t>C-1</t>
  </si>
  <si>
    <t>AC EN SW (+)</t>
  </si>
  <si>
    <t>BMS Flt LED</t>
  </si>
  <si>
    <t>A-1</t>
  </si>
  <si>
    <t>BMS FAULT LED (-)</t>
  </si>
  <si>
    <t>Brusa Chrg LED 1</t>
  </si>
  <si>
    <t>B-2</t>
  </si>
  <si>
    <t xml:space="preserve">left charging status LED (-) </t>
  </si>
  <si>
    <t>Brusa Chrg LED 3</t>
  </si>
  <si>
    <t>B-4</t>
  </si>
  <si>
    <t>Green Charging Status LED (-)</t>
  </si>
  <si>
    <t>EVSE Chrg LED</t>
  </si>
  <si>
    <t>C-6</t>
  </si>
  <si>
    <t>black, then after C connector: red wire to J1772 CP state red LED (+)</t>
  </si>
  <si>
    <t>black then red</t>
  </si>
  <si>
    <t>c3 to c6</t>
  </si>
  <si>
    <t>EVSE Conn LED</t>
  </si>
  <si>
    <t>C-5</t>
  </si>
  <si>
    <t>black, then after C connector: red wire to J1772 CP state green LED (+)</t>
  </si>
  <si>
    <t>c4 to 5</t>
  </si>
  <si>
    <t>B-6</t>
  </si>
  <si>
    <t>Front pin of HV contactor</t>
  </si>
  <si>
    <t>b5 to b6</t>
  </si>
  <si>
    <t>PC Contactor</t>
  </si>
  <si>
    <t>B-5</t>
  </si>
  <si>
    <t>Back pin on HV contactor (HVIL term?)</t>
  </si>
  <si>
    <t>6 to 5</t>
  </si>
  <si>
    <t>IMD Fault LED(-)</t>
  </si>
  <si>
    <t>A-2</t>
  </si>
  <si>
    <t xml:space="preserve">IMD Fault red led (-) </t>
  </si>
  <si>
    <t>IMD Reset</t>
  </si>
  <si>
    <t>A-3</t>
  </si>
  <si>
    <t>penthouse reset button (-)</t>
  </si>
  <si>
    <t>ESTOP (+)</t>
  </si>
  <si>
    <t>A-4 (end of HV loop)</t>
  </si>
  <si>
    <t>HVIL loop --&gt; 1st stop: HVDC OUT (HVIL return)</t>
  </si>
  <si>
    <t>jumped to E -STOP</t>
  </si>
  <si>
    <t>A-6</t>
  </si>
  <si>
    <t xml:space="preserve">blue wire to a6, then black wire to CAN connector </t>
  </si>
  <si>
    <t>blue to black</t>
  </si>
  <si>
    <t>A-7</t>
  </si>
  <si>
    <t>greeen wire to a7, then blue to CAN connector</t>
  </si>
  <si>
    <t>green to blue</t>
  </si>
  <si>
    <t>Brusa TX</t>
  </si>
  <si>
    <t>A-5</t>
  </si>
  <si>
    <t>BRUSA RS232 (DB9-3)</t>
  </si>
  <si>
    <t>Brusa RX</t>
  </si>
  <si>
    <t>A-8</t>
  </si>
  <si>
    <t>BRUSA RS232 (DB9-2)</t>
  </si>
  <si>
    <t>a7 to a8</t>
  </si>
  <si>
    <t>Brusa RS232 GND</t>
  </si>
  <si>
    <t>A-9</t>
  </si>
  <si>
    <t>BRUSA RS232 (DB9-5)</t>
  </si>
  <si>
    <t>Internal Inputs</t>
  </si>
  <si>
    <t>Wire Color</t>
  </si>
  <si>
    <t>BR-12</t>
  </si>
  <si>
    <t>BR-12 is for RX, BR-11 is for TX in Brusa manual</t>
  </si>
  <si>
    <t>CP</t>
  </si>
  <si>
    <t>E-2</t>
  </si>
  <si>
    <t>BRUSA Orange input, J1772</t>
  </si>
  <si>
    <t>white --&gt; orange</t>
  </si>
  <si>
    <t>BR-1, J1772 input</t>
  </si>
  <si>
    <t>Precharge SW1 (+)</t>
  </si>
  <si>
    <t>D-1</t>
  </si>
  <si>
    <t>HV Relay Main Contactor</t>
  </si>
  <si>
    <t>check terminating connector is it rly D1? unlabeled</t>
  </si>
  <si>
    <t>BR-3</t>
  </si>
  <si>
    <t>Brusa CHRG OUT 2</t>
  </si>
  <si>
    <t>BR-6</t>
  </si>
  <si>
    <t>Brusa FLT OUT</t>
  </si>
  <si>
    <t>unlabeled</t>
  </si>
  <si>
    <t>BR-4, BRUSA Fault LED (-)</t>
  </si>
  <si>
    <t>-</t>
  </si>
  <si>
    <t>5V TB</t>
  </si>
  <si>
    <t>(not connected to anything on PCB), one outgoing wire --&gt; A10 --&gt; Penthouse Reset (+), another --&gt; unconnected 6 pin connector, 3rd --&gt; terminal box next to it</t>
  </si>
  <si>
    <t>BR-11</t>
  </si>
  <si>
    <t>BR-11 is for TX, BR-12 is for RX in Brusa manual</t>
  </si>
  <si>
    <t>J1772 PP</t>
  </si>
  <si>
    <t>E-1</t>
  </si>
  <si>
    <t>J1772</t>
  </si>
  <si>
    <t>PC CONTACTOR</t>
  </si>
  <si>
    <t>D-4</t>
  </si>
  <si>
    <t>Precharge Contacter</t>
  </si>
  <si>
    <t>BR-2</t>
  </si>
  <si>
    <t>Brusa CHRG OUT 3</t>
  </si>
  <si>
    <t>BR-7</t>
  </si>
  <si>
    <t>Brusa CHRG OUT 1</t>
  </si>
  <si>
    <t>BR-5</t>
  </si>
  <si>
    <t>empty</t>
  </si>
  <si>
    <t>BR-14</t>
  </si>
  <si>
    <t>2 wires: yellow --&gt; unused CAN connector, green --&gt; BR-10</t>
  </si>
  <si>
    <t>yellow, green</t>
  </si>
  <si>
    <t>2 wires: green --&gt; unused CAN connector, blue w/ red stripe --&gt; BR-9</t>
  </si>
  <si>
    <t>green, blue w/ red stripe</t>
  </si>
  <si>
    <t>24V TB</t>
  </si>
  <si>
    <t>(not connected to anything on PCB)</t>
  </si>
  <si>
    <t>BMS FLT OUT</t>
  </si>
  <si>
    <t>unused CAN connector</t>
  </si>
  <si>
    <t>Main + PC Contactor Relays</t>
  </si>
  <si>
    <t>Terminating conn</t>
  </si>
  <si>
    <t>Unpopulated</t>
  </si>
  <si>
    <t>BMS FLT SIG</t>
  </si>
  <si>
    <t>AS-7</t>
  </si>
  <si>
    <t>*bridge to 13</t>
  </si>
  <si>
    <t>HV SENSE OUT</t>
  </si>
  <si>
    <t>AS-22</t>
  </si>
  <si>
    <t>mapped to HVIL OUT- Need to change (AS-</t>
  </si>
  <si>
    <t>AS-2</t>
  </si>
  <si>
    <t>AS-20</t>
  </si>
  <si>
    <t>AS-3</t>
  </si>
  <si>
    <t>MAIN CONTACTOR</t>
  </si>
  <si>
    <t>AS-4</t>
  </si>
  <si>
    <t>BMS FLT LED</t>
  </si>
  <si>
    <t>AS-24</t>
  </si>
  <si>
    <t>Need 24V?</t>
  </si>
  <si>
    <t>AS-17</t>
  </si>
  <si>
    <t>AS-18</t>
  </si>
  <si>
    <t>VCU Shutdown (+)</t>
  </si>
  <si>
    <t>extra white wire, pinned and tucked away - KG</t>
  </si>
  <si>
    <t>IMD RESET</t>
  </si>
  <si>
    <t>AS-9</t>
  </si>
  <si>
    <t>Need step down to 5V</t>
  </si>
  <si>
    <t>IMD FAULT SIG</t>
  </si>
  <si>
    <t>AS-10</t>
  </si>
  <si>
    <t>AS-13</t>
  </si>
  <si>
    <t>IMD LV GND 1</t>
  </si>
  <si>
    <t>AS-77</t>
  </si>
  <si>
    <t>IMD GND1 Chassis</t>
  </si>
  <si>
    <t>IMD LV GND 2</t>
  </si>
  <si>
    <t>AS-78</t>
  </si>
  <si>
    <t>IMD GND2 Accumulator</t>
  </si>
  <si>
    <t>ring terminal to gnd bolt, join w/ crimp</t>
  </si>
  <si>
    <t>AS-79</t>
  </si>
  <si>
    <t>HVIL RETURN</t>
  </si>
  <si>
    <t>AS-1</t>
  </si>
  <si>
    <t xml:space="preserve">Unmapped need to change to HVIL OIUT </t>
  </si>
  <si>
    <t>M12-3</t>
  </si>
  <si>
    <t>Can 0 H</t>
  </si>
  <si>
    <t>M12-2</t>
  </si>
  <si>
    <t>Can 0 L</t>
  </si>
  <si>
    <t>Other (off PCB)</t>
  </si>
  <si>
    <t>PR Button</t>
  </si>
  <si>
    <t>Penthouse Reset</t>
  </si>
  <si>
    <t>A-10</t>
  </si>
  <si>
    <t>IMD Flt LED</t>
  </si>
  <si>
    <t>12V TB</t>
  </si>
  <si>
    <t>BMS Flt LED (+)</t>
  </si>
  <si>
    <t>BMS Fault LED (+)</t>
  </si>
  <si>
    <t>A-12</t>
  </si>
  <si>
    <t>BMS Flt LED (-)</t>
  </si>
  <si>
    <t>Control Panel PCB connector</t>
  </si>
  <si>
    <t>PC Cont</t>
  </si>
  <si>
    <t>PC Contactor middle pin</t>
  </si>
  <si>
    <t>B-12</t>
  </si>
  <si>
    <t>Chrg Sts LED L</t>
  </si>
  <si>
    <t>Chrg Sts LED Left</t>
  </si>
  <si>
    <t>B-11</t>
  </si>
  <si>
    <t>Chrg Sts LED M</t>
  </si>
  <si>
    <t>Chrg Sts LED Middle</t>
  </si>
  <si>
    <t>B-10</t>
  </si>
  <si>
    <t>Chrg Sts LED R</t>
  </si>
  <si>
    <t>Chrg Sts LED Right</t>
  </si>
  <si>
    <t>B-9</t>
  </si>
  <si>
    <t>HV Pres LED (+)</t>
  </si>
  <si>
    <t>HV Present LED (+)</t>
  </si>
  <si>
    <t>HV EN front pin</t>
  </si>
  <si>
    <t>Red LED</t>
  </si>
  <si>
    <t>J1772 CP state</t>
  </si>
  <si>
    <t>C-3</t>
  </si>
  <si>
    <t>GND TB</t>
  </si>
  <si>
    <t>Green LED</t>
  </si>
  <si>
    <t>C-4</t>
  </si>
  <si>
    <t>Pin 2</t>
  </si>
  <si>
    <t>NC Relay</t>
  </si>
  <si>
    <t>Pin 4</t>
  </si>
  <si>
    <t>Back Pin on Brusa EN SW</t>
  </si>
  <si>
    <t>Pin 1</t>
  </si>
  <si>
    <t>Front right pin of E-STOP</t>
  </si>
  <si>
    <t>Front Left pin</t>
  </si>
  <si>
    <t>E-STOP</t>
  </si>
  <si>
    <t>Back left pin</t>
  </si>
  <si>
    <t>Back pin of HV EN SW</t>
  </si>
  <si>
    <t>Top pin</t>
  </si>
  <si>
    <t>PCB LV SW input (+)</t>
  </si>
  <si>
    <t>Rear pin of LV EN SW</t>
  </si>
  <si>
    <t>Bottom pin</t>
  </si>
  <si>
    <t>PCB LV SW input (-)</t>
  </si>
  <si>
    <t>12V PSU</t>
  </si>
  <si>
    <t>PCB PSU input (+)</t>
  </si>
  <si>
    <t>PCB PSU input (-)</t>
  </si>
  <si>
    <t>Supply Voltage (V)</t>
  </si>
  <si>
    <t>Current Draw (A)</t>
  </si>
  <si>
    <t>Power (W)</t>
  </si>
  <si>
    <t>Total Current Draw</t>
  </si>
  <si>
    <t>Sensors</t>
  </si>
  <si>
    <t xml:space="preserve">Shock Position </t>
  </si>
  <si>
    <t xml:space="preserve">Tire Temp </t>
  </si>
  <si>
    <t xml:space="preserve">Brake Rotor Temp </t>
  </si>
  <si>
    <t xml:space="preserve">Throttle Position </t>
  </si>
  <si>
    <t xml:space="preserve">Load Cells </t>
  </si>
  <si>
    <t xml:space="preserve">Wheel Speed </t>
  </si>
  <si>
    <t>Low Voltage Shunt</t>
  </si>
  <si>
    <t>High Voltage Shunt</t>
  </si>
  <si>
    <t xml:space="preserve">Aero Pressure </t>
  </si>
  <si>
    <t xml:space="preserve">Aero Load Cells </t>
  </si>
  <si>
    <t xml:space="preserve">Steering Position </t>
  </si>
  <si>
    <r>
      <rPr>
        <rFont val="Arial"/>
        <b/>
        <color rgb="FF1155CC"/>
        <u/>
      </rPr>
      <t>Brake Pressure</t>
    </r>
    <r>
      <rPr>
        <rFont val="Arial"/>
        <b/>
        <color rgb="FF1155CC"/>
        <u/>
      </rPr>
      <t xml:space="preserve">  </t>
    </r>
  </si>
  <si>
    <t>BS</t>
  </si>
  <si>
    <t>System</t>
  </si>
  <si>
    <t>Instrument Cluster</t>
  </si>
  <si>
    <t>VCU*</t>
  </si>
  <si>
    <t>BMS*</t>
  </si>
  <si>
    <t>DAQ*</t>
  </si>
  <si>
    <t>Shutdown Board</t>
  </si>
  <si>
    <t>Water Pump*</t>
  </si>
  <si>
    <t>DRS*</t>
  </si>
  <si>
    <t>Voltage</t>
  </si>
  <si>
    <t>Total Current (A)</t>
  </si>
  <si>
    <t>Rad Fan*</t>
  </si>
  <si>
    <t>MCU*</t>
  </si>
  <si>
    <t>Sensor List</t>
  </si>
  <si>
    <t>Pinout Type</t>
  </si>
  <si>
    <t>Pinouts</t>
  </si>
  <si>
    <t xml:space="preserve">Thermocouple </t>
  </si>
  <si>
    <r>
      <rPr>
        <rFont val="Arial"/>
        <b/>
        <color rgb="FF1155CC"/>
        <u/>
      </rPr>
      <t>Brake Pressure</t>
    </r>
    <r>
      <rPr>
        <rFont val="Arial"/>
        <b/>
        <color rgb="FF1155CC"/>
        <u/>
      </rPr>
      <t xml:space="preserve">  </t>
    </r>
  </si>
  <si>
    <t>4 PIN S2C SPI</t>
  </si>
  <si>
    <t xml:space="preserve">4 PIN </t>
  </si>
  <si>
    <t>3 PIN S2C</t>
  </si>
  <si>
    <t>2 SIG1</t>
  </si>
  <si>
    <t>3 SIG2</t>
  </si>
  <si>
    <r>
      <rPr>
        <rFont val="Arial"/>
        <b/>
        <color rgb="FF1155CC"/>
        <u/>
      </rPr>
      <t>Brake Pressure</t>
    </r>
    <r>
      <rPr>
        <rFont val="Arial"/>
        <b/>
        <color rgb="FF1155CC"/>
        <u/>
      </rPr>
      <t xml:space="preserve">  </t>
    </r>
  </si>
  <si>
    <r>
      <rPr>
        <rFont val="Arial"/>
        <b/>
        <color rgb="FF1155CC"/>
        <u/>
      </rPr>
      <t>Brake Pressure</t>
    </r>
    <r>
      <rPr>
        <rFont val="Arial"/>
        <b/>
        <color rgb="FF1155CC"/>
        <u/>
      </rPr>
      <t xml:space="preserve">  </t>
    </r>
  </si>
  <si>
    <t>4 PIN</t>
  </si>
  <si>
    <t>2 RS232 TX</t>
  </si>
  <si>
    <t>2 RS232 RX</t>
  </si>
  <si>
    <t>2 SCK</t>
  </si>
  <si>
    <t>3 MISO</t>
  </si>
  <si>
    <t>4 MOSI</t>
  </si>
  <si>
    <t>5 PWR</t>
  </si>
  <si>
    <t>Supply Voltage</t>
  </si>
  <si>
    <t>Total Max Current (A)</t>
  </si>
  <si>
    <t xml:space="preserve">5V </t>
  </si>
  <si>
    <t xml:space="preserve">12V </t>
  </si>
  <si>
    <t>Connector E (34 Pin)</t>
  </si>
  <si>
    <t>Connector F (26 Pin)</t>
  </si>
  <si>
    <t>Connector G (34 Pin)</t>
  </si>
  <si>
    <t>Connector H (26 Pin)</t>
  </si>
  <si>
    <t>BroTeC Function</t>
  </si>
  <si>
    <t>Team Usage</t>
  </si>
  <si>
    <t>Cooling Fan Out</t>
  </si>
  <si>
    <t>12V for cooling fans</t>
  </si>
  <si>
    <t>Injectors Out</t>
  </si>
  <si>
    <t>out to injectors</t>
  </si>
  <si>
    <t>F AND H</t>
  </si>
  <si>
    <t>E AND G</t>
  </si>
  <si>
    <t>ECU</t>
  </si>
  <si>
    <t>ECU pwr</t>
  </si>
  <si>
    <t>Throttle Body Relay Pass Through</t>
  </si>
  <si>
    <t>Throttle Body circuit</t>
  </si>
  <si>
    <t>Safety Circuit IN</t>
  </si>
  <si>
    <t>Passthrough for APPS</t>
  </si>
  <si>
    <t>5VB</t>
  </si>
  <si>
    <t>DAQ pwr</t>
  </si>
  <si>
    <t>APPS Signal</t>
  </si>
  <si>
    <t>Signal enable for APPS</t>
  </si>
  <si>
    <t>Relay Supply Out</t>
  </si>
  <si>
    <t>Water Pump Out</t>
  </si>
  <si>
    <t>Outgoing for water pump</t>
  </si>
  <si>
    <t>5VC</t>
  </si>
  <si>
    <t>can rr</t>
  </si>
  <si>
    <t>LTC</t>
  </si>
  <si>
    <t>Cooling fan signal</t>
  </si>
  <si>
    <t>Enable for cooling fan</t>
  </si>
  <si>
    <t>Water Pump Relay signal</t>
  </si>
  <si>
    <t>enable for water pump relay</t>
  </si>
  <si>
    <t>5VD</t>
  </si>
  <si>
    <t>5V_BUS Throttle Sensor 5v</t>
  </si>
  <si>
    <t>Starter clutch</t>
  </si>
  <si>
    <t>Spare 12V</t>
  </si>
  <si>
    <t>Fused 12V source</t>
  </si>
  <si>
    <t>Handles 7A</t>
  </si>
  <si>
    <t>5VA</t>
  </si>
  <si>
    <t>yes</t>
  </si>
  <si>
    <t>5V_BUS Engine Coolant Pressure</t>
  </si>
  <si>
    <t>ECU_GNDBUS Throttle Sensor GND</t>
  </si>
  <si>
    <t>DRS pwr</t>
  </si>
  <si>
    <t>Fuel Pump out</t>
  </si>
  <si>
    <t>output for fuel pump</t>
  </si>
  <si>
    <t>5VA IN</t>
  </si>
  <si>
    <t>E B26</t>
  </si>
  <si>
    <t>5V_BUS Pedal 1 V+</t>
  </si>
  <si>
    <t>ECU_GNDBUS Engine Coolant Pressure</t>
  </si>
  <si>
    <t>Coils Out</t>
  </si>
  <si>
    <t>Outgoing for coil pack</t>
  </si>
  <si>
    <t>5V_BUS Pedal 2 V+</t>
  </si>
  <si>
    <t>ECU_GNDBUS Pedal 1 V-</t>
  </si>
  <si>
    <t>Shifting</t>
  </si>
  <si>
    <t>Shift sol</t>
  </si>
  <si>
    <t>0VD</t>
  </si>
  <si>
    <t>Handles 4.5A</t>
  </si>
  <si>
    <t>5V_BUS</t>
  </si>
  <si>
    <t>ECU_GNDBUS Pedal 2 V-</t>
  </si>
  <si>
    <t>BPSD</t>
  </si>
  <si>
    <t>ECU_GNDBUS Oil Pressure V-</t>
  </si>
  <si>
    <t>0VB</t>
  </si>
  <si>
    <t>0V reference</t>
  </si>
  <si>
    <t>0VA</t>
  </si>
  <si>
    <t>Fuel pump enable signal</t>
  </si>
  <si>
    <t>enable for fuel pump signal</t>
  </si>
  <si>
    <t>5VC IN</t>
  </si>
  <si>
    <t>ECU_GNDBUS Oil Tank Temp Main (T)</t>
  </si>
  <si>
    <t>0VC</t>
  </si>
  <si>
    <t>ECU_GNDIN</t>
  </si>
  <si>
    <t>5v Pins</t>
  </si>
  <si>
    <t>Ecu_gnd pins</t>
  </si>
  <si>
    <t>GND*</t>
  </si>
  <si>
    <t>GND for load cell</t>
  </si>
  <si>
    <t>G AND H ARE FLIPPED UPSIDE DOWN !!!</t>
  </si>
  <si>
    <t>\\</t>
  </si>
  <si>
    <t>GND_MAIN_FAN</t>
  </si>
  <si>
    <t>GND_MAIN_WATERPUMP</t>
  </si>
  <si>
    <t>KEY FOR HARNESS DIAGRAM</t>
  </si>
  <si>
    <t>5VB IN</t>
  </si>
  <si>
    <t>Part Number</t>
  </si>
  <si>
    <t>2F-DTM</t>
  </si>
  <si>
    <t>2 Pin Female DTM Conn</t>
  </si>
  <si>
    <t>2M-DTM</t>
  </si>
  <si>
    <t>2 Pin Male DTM Conn</t>
  </si>
  <si>
    <t>3F-DTM</t>
  </si>
  <si>
    <t>3 Pin Female DTM Conn</t>
  </si>
  <si>
    <t>3M-DTM</t>
  </si>
  <si>
    <t>3 Pin Male DTM Conn</t>
  </si>
  <si>
    <t>PP</t>
  </si>
  <si>
    <t>24V+</t>
  </si>
  <si>
    <t>4F-DTM</t>
  </si>
  <si>
    <t>4 Pin Female DTM Conn</t>
  </si>
  <si>
    <t>4M-DTM</t>
  </si>
  <si>
    <t>4 Pin Male DTM Conn</t>
  </si>
  <si>
    <t>5VD IN</t>
  </si>
  <si>
    <t>6F-DTM</t>
  </si>
  <si>
    <t>6 Pin Female DTM Conn</t>
  </si>
  <si>
    <t>6M-DTM</t>
  </si>
  <si>
    <t>6 Pin Male DTM Conn</t>
  </si>
  <si>
    <t>8F-DTM</t>
  </si>
  <si>
    <t>8 Pin Female DTM Conn</t>
  </si>
  <si>
    <t>8M-DTM</t>
  </si>
  <si>
    <t>8 Pin Male DTM Conn</t>
  </si>
  <si>
    <t>** More useful to have more gnd pins than gnd pins due</t>
  </si>
  <si>
    <t>the ecu/daq have pull up resistors built in</t>
  </si>
  <si>
    <t>Purpose</t>
  </si>
  <si>
    <t># of Pins (120)</t>
  </si>
  <si>
    <t>Note:</t>
  </si>
  <si>
    <t xml:space="preserve">Chassis GND </t>
  </si>
  <si>
    <t>Saftey Cicuits</t>
  </si>
  <si>
    <t xml:space="preserve">Saftey Circuits Out </t>
  </si>
  <si>
    <t>Saftey Circuits IN</t>
  </si>
  <si>
    <t>Throttle Body Pass though  E C14</t>
  </si>
  <si>
    <t>Throttle Servo Position Main</t>
  </si>
  <si>
    <t>SuperSeal Pin</t>
  </si>
  <si>
    <t>Trace</t>
  </si>
  <si>
    <t>12 relay signal</t>
  </si>
  <si>
    <t>Right Fan Sig</t>
  </si>
  <si>
    <t>Left Fan Sig</t>
  </si>
  <si>
    <t>Water Pump Sig</t>
  </si>
  <si>
    <t>Fuel Pump Sig</t>
  </si>
  <si>
    <t>LPIN01</t>
  </si>
  <si>
    <t>FAN_RELAY12V</t>
  </si>
  <si>
    <t>RPIN01</t>
  </si>
  <si>
    <t>OILFAN12V</t>
  </si>
  <si>
    <t>12 Fused Relay</t>
  </si>
  <si>
    <t>Right FAN</t>
  </si>
  <si>
    <t>12 fused</t>
  </si>
  <si>
    <t>ECU12V</t>
  </si>
  <si>
    <t>ECU12V_2</t>
  </si>
  <si>
    <t>DAQ 12 Volts</t>
  </si>
  <si>
    <t>Break Preassure Twelve Volts</t>
  </si>
  <si>
    <t>LPIN02</t>
  </si>
  <si>
    <t>RELAYSUPPLY12V</t>
  </si>
  <si>
    <t>RPIN02</t>
  </si>
  <si>
    <t>FAN_ECUSIG</t>
  </si>
  <si>
    <t>12V-</t>
  </si>
  <si>
    <t>GND Main ECU</t>
  </si>
  <si>
    <t>GND Main ECU_2</t>
  </si>
  <si>
    <t>Ground Main DAQ</t>
  </si>
  <si>
    <t>Break Preassure Ground</t>
  </si>
  <si>
    <t>Right Fan</t>
  </si>
  <si>
    <t>LPIN03</t>
  </si>
  <si>
    <t>WATERPUMP_RELAY12V</t>
  </si>
  <si>
    <t>RPIN03</t>
  </si>
  <si>
    <t>WATERPUMP_ECUSIG</t>
  </si>
  <si>
    <t>Load Cell Front 24Volts</t>
  </si>
  <si>
    <t>LPIN04</t>
  </si>
  <si>
    <t>BRAKELIGHT12V</t>
  </si>
  <si>
    <t>RPIN04</t>
  </si>
  <si>
    <t>5V_BUS Cam Sensor V+</t>
  </si>
  <si>
    <t>24V-</t>
  </si>
  <si>
    <t>Load Cell Front Ground</t>
  </si>
  <si>
    <t>Steering Wheel Ground</t>
  </si>
  <si>
    <t>LPIN05</t>
  </si>
  <si>
    <t>COILS_RELAY12V</t>
  </si>
  <si>
    <t>RPIN05</t>
  </si>
  <si>
    <t>Cam Sensor V-</t>
  </si>
  <si>
    <t>Fused misc.</t>
  </si>
  <si>
    <t>5 Volt inputs fuse</t>
  </si>
  <si>
    <t>5VA wheel speed</t>
  </si>
  <si>
    <t>5VB other ECU</t>
  </si>
  <si>
    <t>5VC CAN/digital</t>
  </si>
  <si>
    <t>DAQ 5V refrence output</t>
  </si>
  <si>
    <t>LPIN06</t>
  </si>
  <si>
    <t>INJECTORS_RELAY12V</t>
  </si>
  <si>
    <t>RPIN06</t>
  </si>
  <si>
    <t>Main Engine Temp V- (T)</t>
  </si>
  <si>
    <t>Relay related</t>
  </si>
  <si>
    <t>0V inputs</t>
  </si>
  <si>
    <t>0VA wheel speed</t>
  </si>
  <si>
    <t>0VB other ECU</t>
  </si>
  <si>
    <t>0VC CAN/digital</t>
  </si>
  <si>
    <t>DAQ 0V refrence output</t>
  </si>
  <si>
    <t>LPIN07</t>
  </si>
  <si>
    <t>RPIN07</t>
  </si>
  <si>
    <t>FUELPUMP_ECUSIG</t>
  </si>
  <si>
    <t>Throttle Pedal 1 Five Volts</t>
  </si>
  <si>
    <t>Wheel Speed Front</t>
  </si>
  <si>
    <t>BSPD 5V</t>
  </si>
  <si>
    <t>LPIN08</t>
  </si>
  <si>
    <t>FUELPUMP_RELAY12V</t>
  </si>
  <si>
    <t>RPIN08</t>
  </si>
  <si>
    <t>Intake Pressure /TempV+</t>
  </si>
  <si>
    <t>TOTAL</t>
  </si>
  <si>
    <t>Throttle Pedal 1 Ground</t>
  </si>
  <si>
    <t xml:space="preserve">Wheel Speed Front </t>
  </si>
  <si>
    <t>BSPD 0V</t>
  </si>
  <si>
    <t>LPIN09</t>
  </si>
  <si>
    <t>REL_SUP_RETURN</t>
  </si>
  <si>
    <t>RPIN09</t>
  </si>
  <si>
    <t>Oil Pressure V+</t>
  </si>
  <si>
    <t>Throttle Pedal 2 Five Volts</t>
  </si>
  <si>
    <t>Switches 5V</t>
  </si>
  <si>
    <t>LPIN10</t>
  </si>
  <si>
    <t>ecu12v2</t>
  </si>
  <si>
    <t>RPIN10</t>
  </si>
  <si>
    <t>Fuel Pressure V+</t>
  </si>
  <si>
    <t>Throttle Pedal 2 Ground</t>
  </si>
  <si>
    <t>Switches 0V</t>
  </si>
  <si>
    <t>LPIN11</t>
  </si>
  <si>
    <t>STARTSOL12V</t>
  </si>
  <si>
    <t>RPIN11</t>
  </si>
  <si>
    <t>Intake Pressure/Temp V-</t>
  </si>
  <si>
    <t>CAN 2 5 Volts Front</t>
  </si>
  <si>
    <t>CAN 2 5 Volts Rear</t>
  </si>
  <si>
    <t xml:space="preserve">GPS </t>
  </si>
  <si>
    <t>LPIN12</t>
  </si>
  <si>
    <t>Shifting 12v</t>
  </si>
  <si>
    <t>RPIN12</t>
  </si>
  <si>
    <t>CALIFORNIAFAN_ECUSIG</t>
  </si>
  <si>
    <t>CAN 2 Front Ground</t>
  </si>
  <si>
    <t>CAN 2 Rear Ground</t>
  </si>
  <si>
    <t>LPIN13</t>
  </si>
  <si>
    <t>O212V CAN LTC</t>
  </si>
  <si>
    <t>RPIN13</t>
  </si>
  <si>
    <t>Front  DAQ 5 Volts</t>
  </si>
  <si>
    <t>Right Side Coolant Pressure</t>
  </si>
  <si>
    <t>LPIN14</t>
  </si>
  <si>
    <t>DAQ12V</t>
  </si>
  <si>
    <t>RPIN14</t>
  </si>
  <si>
    <t>Front DAQ Ground</t>
  </si>
  <si>
    <t>LPIN15</t>
  </si>
  <si>
    <t>SPARE12v_2</t>
  </si>
  <si>
    <t>RPIN15</t>
  </si>
  <si>
    <t>SUPER SEAL 2 (34)</t>
  </si>
  <si>
    <t>LPIN16</t>
  </si>
  <si>
    <t>BRAKEPRES12V</t>
  </si>
  <si>
    <t>RPIN16</t>
  </si>
  <si>
    <t>/</t>
  </si>
  <si>
    <t>WireHarness Check1</t>
  </si>
  <si>
    <t>Diagram Check</t>
  </si>
  <si>
    <t>Pinned?</t>
  </si>
  <si>
    <t>Continuity?</t>
  </si>
  <si>
    <t>Sen. Side Pinned</t>
  </si>
  <si>
    <t>Team Use:</t>
  </si>
  <si>
    <t>Harness check</t>
  </si>
  <si>
    <t>Lpin</t>
  </si>
  <si>
    <t>Rpins</t>
  </si>
  <si>
    <t>A9</t>
  </si>
  <si>
    <t>A11</t>
  </si>
  <si>
    <t>A4 | estop ksw/pdu</t>
  </si>
  <si>
    <t>ECU_PIN_C_33</t>
  </si>
  <si>
    <t>A5</t>
  </si>
  <si>
    <t>ECU_PIN_C_07</t>
  </si>
  <si>
    <t>A7</t>
  </si>
  <si>
    <t>Cam Sensor V+</t>
  </si>
  <si>
    <t>ECU_GNDBUS</t>
  </si>
  <si>
    <t>ECU_PIN_B_13/B19</t>
  </si>
  <si>
    <t>ECU_PIN_C_31</t>
  </si>
  <si>
    <t>A10</t>
  </si>
  <si>
    <t>A4 | estop bot/pdu</t>
  </si>
  <si>
    <t>NEED TO FLIP SWITCH!</t>
  </si>
  <si>
    <t>ECU_PIN_C26</t>
  </si>
  <si>
    <t>A4</t>
  </si>
  <si>
    <t>Shared with manifold pressure</t>
  </si>
  <si>
    <t>ECU_PIN_C_34</t>
  </si>
  <si>
    <t>O212V</t>
  </si>
  <si>
    <t>CAN LTC</t>
  </si>
  <si>
    <t>ECU_PIN_D_16</t>
  </si>
  <si>
    <t>DAQ_PIN_08</t>
  </si>
  <si>
    <t>Throttle Sensor GND</t>
  </si>
  <si>
    <t>Engine Coolant Pressure</t>
  </si>
  <si>
    <t>Pedal 1 V-</t>
  </si>
  <si>
    <t>LPIN17</t>
  </si>
  <si>
    <t>SPARE12V</t>
  </si>
  <si>
    <t>Load cells</t>
  </si>
  <si>
    <t>RPIN17</t>
  </si>
  <si>
    <t>Pedal 2 V-</t>
  </si>
  <si>
    <t>LPIN18</t>
  </si>
  <si>
    <t>RPIN18</t>
  </si>
  <si>
    <t>Oil Pressure V-</t>
  </si>
  <si>
    <t>LPIN19</t>
  </si>
  <si>
    <t>RPIN19</t>
  </si>
  <si>
    <t>Oil Tank Temp Main (T)</t>
  </si>
  <si>
    <t>LPIN20</t>
  </si>
  <si>
    <t>GND_MAIN_BRKLGHT</t>
  </si>
  <si>
    <t>RPIN20</t>
  </si>
  <si>
    <t>Throttle Sensor 5v</t>
  </si>
  <si>
    <t>LPIN21</t>
  </si>
  <si>
    <t>GND_MAIN_ECU</t>
  </si>
  <si>
    <t>ECU_PIN_A_24/A25</t>
  </si>
  <si>
    <t>RPIN21</t>
  </si>
  <si>
    <t>LPIN22</t>
  </si>
  <si>
    <t>GND_MAIN_FUELPUMP</t>
  </si>
  <si>
    <t>RPIN22</t>
  </si>
  <si>
    <t>Pedal 1 V+</t>
  </si>
  <si>
    <t>LPIN23</t>
  </si>
  <si>
    <t>GND_MAIN_BRAKESPRES</t>
  </si>
  <si>
    <t>to front and rear sensors</t>
  </si>
  <si>
    <t>RPIN23</t>
  </si>
  <si>
    <t>Pedal 2 V+</t>
  </si>
  <si>
    <t>LPIN24</t>
  </si>
  <si>
    <t>GND_MAIN_STARTSOL</t>
  </si>
  <si>
    <t>RPIN24</t>
  </si>
  <si>
    <t>LPIN25</t>
  </si>
  <si>
    <t>GND_MAIN_OILFAN</t>
  </si>
  <si>
    <t xml:space="preserve">to oil fan </t>
  </si>
  <si>
    <t>RPIN25</t>
  </si>
  <si>
    <t>LPIN26</t>
  </si>
  <si>
    <t>GND_MAIN_O2</t>
  </si>
  <si>
    <t>RPIN26</t>
  </si>
  <si>
    <t>ECU_5VIN</t>
  </si>
  <si>
    <t>ECU_PIN_C_9</t>
  </si>
  <si>
    <t>AB</t>
  </si>
  <si>
    <t>LPIN27</t>
  </si>
  <si>
    <t>GND_MAIN_DAQ</t>
  </si>
  <si>
    <t>DAQ_PIN07</t>
  </si>
  <si>
    <t>RPIN27</t>
  </si>
  <si>
    <t>DRS_SIG</t>
  </si>
  <si>
    <t>Steering Whl button</t>
  </si>
  <si>
    <t xml:space="preserve">(12V) High Side Switch: needs to Goes to Ground on the other side </t>
  </si>
  <si>
    <t>LPIN28</t>
  </si>
  <si>
    <t>GND_MAIN_ECU2</t>
  </si>
  <si>
    <t>ECU_PIN_C_10/C11</t>
  </si>
  <si>
    <t>RPIN28</t>
  </si>
  <si>
    <t>DRS 12V Open (N/c)</t>
  </si>
  <si>
    <t>Open Solenoid</t>
  </si>
  <si>
    <t>LPIN29</t>
  </si>
  <si>
    <t>GND_MAIN</t>
  </si>
  <si>
    <t>COIL DRIVER GND</t>
  </si>
  <si>
    <t>RPIN29</t>
  </si>
  <si>
    <t>DRS 12V Closed (N/o)</t>
  </si>
  <si>
    <t>Closed Solenord</t>
  </si>
  <si>
    <t>LPIN30</t>
  </si>
  <si>
    <t>GND_MAIN_strwhl</t>
  </si>
  <si>
    <t xml:space="preserve">to steering wheel </t>
  </si>
  <si>
    <t>RPIN30</t>
  </si>
  <si>
    <t>Spare 12</t>
  </si>
  <si>
    <t>LPIN31</t>
  </si>
  <si>
    <t>Load Cells</t>
  </si>
  <si>
    <t>RPIN31</t>
  </si>
  <si>
    <t>Empty 12v</t>
  </si>
  <si>
    <t>Drs</t>
  </si>
  <si>
    <t>RPIN32</t>
  </si>
  <si>
    <t>LPIN33</t>
  </si>
  <si>
    <t>Brake Plausibility GND</t>
  </si>
  <si>
    <t>RPIN33</t>
  </si>
  <si>
    <t>LPIN34</t>
  </si>
  <si>
    <t>ECU_5V</t>
  </si>
  <si>
    <t>*can be used as spare or in</t>
  </si>
  <si>
    <t>RPIN34</t>
  </si>
  <si>
    <t>How this works:</t>
  </si>
  <si>
    <t>Critical Sensors recieve power from the ECU / Non- Critical Sensors Recieve power from the DAQ</t>
  </si>
  <si>
    <t>Some Non-critical sensor data will sent to the ECU even though they are powered by the DAQ</t>
  </si>
  <si>
    <t>Dash Controller</t>
  </si>
  <si>
    <t>Gear Module</t>
  </si>
  <si>
    <t>Connector:</t>
  </si>
  <si>
    <t>SUPERSEAL 1.0mm</t>
  </si>
  <si>
    <t>Pins:</t>
  </si>
  <si>
    <t>TE Internal #:</t>
  </si>
  <si>
    <t>6437288-1</t>
  </si>
  <si>
    <t>SUPER SEAL 34POS CAP ASSY</t>
  </si>
  <si>
    <t>Name</t>
  </si>
  <si>
    <t>Used</t>
  </si>
  <si>
    <t>CAN LOW</t>
  </si>
  <si>
    <t>CAN B</t>
  </si>
  <si>
    <t>Yes</t>
  </si>
  <si>
    <t>Power supply (Using PWM to control brightness)</t>
  </si>
  <si>
    <t>A0</t>
  </si>
  <si>
    <t>Analog Signal 0</t>
  </si>
  <si>
    <t>Brightness Potentiometer</t>
  </si>
  <si>
    <t>SER</t>
  </si>
  <si>
    <t>Serial In</t>
  </si>
  <si>
    <t>A1</t>
  </si>
  <si>
    <t>Analog Signal 1</t>
  </si>
  <si>
    <t>LED1 (Digital) Red</t>
  </si>
  <si>
    <t>No</t>
  </si>
  <si>
    <t>RCLK</t>
  </si>
  <si>
    <t>Shift register clock, rising edge triggered</t>
  </si>
  <si>
    <t>A2</t>
  </si>
  <si>
    <t>Analog Signal 2</t>
  </si>
  <si>
    <t>LED1 (Digital) Green</t>
  </si>
  <si>
    <t>SRCLK</t>
  </si>
  <si>
    <t>Output register clock, rising edge triggered</t>
  </si>
  <si>
    <t>A3</t>
  </si>
  <si>
    <t>Analog Signal 3</t>
  </si>
  <si>
    <t>LED2 (Digital) Red</t>
  </si>
  <si>
    <t>Ground</t>
  </si>
  <si>
    <t>Analog Signal 4</t>
  </si>
  <si>
    <t>LED2 (Digital) Green</t>
  </si>
  <si>
    <t>Analog Signal 5</t>
  </si>
  <si>
    <t>LED3 (Digital) Red</t>
  </si>
  <si>
    <t>*Missing Clapper Switch</t>
  </si>
  <si>
    <t>A6</t>
  </si>
  <si>
    <t>Analog Signal 6</t>
  </si>
  <si>
    <t>LED3 (Digital) Green</t>
  </si>
  <si>
    <t>Analog Signal 7</t>
  </si>
  <si>
    <t>LED4 (Digital) Green</t>
  </si>
  <si>
    <t>CAN HIGH</t>
  </si>
  <si>
    <t>TX</t>
  </si>
  <si>
    <t>UART TX or D0</t>
  </si>
  <si>
    <t>RX</t>
  </si>
  <si>
    <t>UART RX or D1</t>
  </si>
  <si>
    <t>Interrupt CAN PIN</t>
  </si>
  <si>
    <t>CAN-to-Arduino</t>
  </si>
  <si>
    <t>D3 (PWM)</t>
  </si>
  <si>
    <t>Digital pin 3</t>
  </si>
  <si>
    <t>RPM LED (Digital)</t>
  </si>
  <si>
    <t>3V3</t>
  </si>
  <si>
    <t>3.3 Volts</t>
  </si>
  <si>
    <t>5 Volts</t>
  </si>
  <si>
    <t>DEB L26</t>
  </si>
  <si>
    <t>Primary Dash PWR</t>
  </si>
  <si>
    <t>Digital pin 4</t>
  </si>
  <si>
    <t>Gear Module (SER)</t>
  </si>
  <si>
    <t>D5 (PWM)</t>
  </si>
  <si>
    <t>Digital pin 5</t>
  </si>
  <si>
    <t>Clapper Signal</t>
  </si>
  <si>
    <t>DEB R26</t>
  </si>
  <si>
    <t>Primary Dash GND</t>
  </si>
  <si>
    <t>D6 (PWM)</t>
  </si>
  <si>
    <t>Digital pin 6</t>
  </si>
  <si>
    <t>PWM Pin</t>
  </si>
  <si>
    <t>D7</t>
  </si>
  <si>
    <t>Digital pin 7</t>
  </si>
  <si>
    <t>Gear Module (RCLK)</t>
  </si>
  <si>
    <t>D8</t>
  </si>
  <si>
    <t>Digital pin 8</t>
  </si>
  <si>
    <t>Gear Module (SRCLK)</t>
  </si>
  <si>
    <t>D9 (PWM)</t>
  </si>
  <si>
    <t>Digital pin 9</t>
  </si>
  <si>
    <t>D10 (PWM)</t>
  </si>
  <si>
    <t>CS CAN</t>
  </si>
  <si>
    <t>D11</t>
  </si>
  <si>
    <t>MOSI CAN</t>
  </si>
  <si>
    <t>D12</t>
  </si>
  <si>
    <t>MISO CAN</t>
  </si>
  <si>
    <t>D13</t>
  </si>
  <si>
    <t>SCK CAN</t>
  </si>
  <si>
    <t>Not used</t>
  </si>
  <si>
    <t xml:space="preserve">ECU </t>
  </si>
  <si>
    <t>Hz</t>
  </si>
  <si>
    <t>Total Sample Rate</t>
  </si>
  <si>
    <t>Gear Position</t>
  </si>
  <si>
    <t>CAN Break Rotar</t>
  </si>
  <si>
    <t>CAN Tire temp</t>
  </si>
  <si>
    <t>Brake Pressure front</t>
  </si>
  <si>
    <t>Break Pressure rear</t>
  </si>
  <si>
    <t>Throttle Pedal</t>
  </si>
  <si>
    <t>Throttle Body</t>
  </si>
  <si>
    <t>CAM Position</t>
  </si>
  <si>
    <t>Crank Position</t>
  </si>
  <si>
    <t>IMAP</t>
  </si>
  <si>
    <t>Oil Pressure/temp combo</t>
  </si>
  <si>
    <t>OIL Pressure</t>
  </si>
  <si>
    <t>Coolant Pressure</t>
  </si>
  <si>
    <t>AV Brake Temp</t>
  </si>
  <si>
    <t>Fuel Pressure</t>
  </si>
  <si>
    <t>Frida</t>
  </si>
  <si>
    <t>Oil Tempature</t>
  </si>
  <si>
    <t>PN: 30-2012</t>
  </si>
  <si>
    <t>Coolant Tempature</t>
  </si>
  <si>
    <t>PN: 30-2013</t>
  </si>
  <si>
    <t>Rad Temp right IN</t>
  </si>
  <si>
    <t>EGT 1</t>
  </si>
  <si>
    <t>Rad Temp right out</t>
  </si>
  <si>
    <t>EGT 2</t>
  </si>
  <si>
    <t>Rad Temp left out</t>
  </si>
  <si>
    <t>PN: 30-2014</t>
  </si>
  <si>
    <t>EGT 3</t>
  </si>
  <si>
    <t>New cooling Temp</t>
  </si>
  <si>
    <t>PN: 30-2015</t>
  </si>
  <si>
    <t>Knock</t>
  </si>
  <si>
    <t>New oil Temp</t>
  </si>
  <si>
    <t>DASH - Rotray</t>
  </si>
  <si>
    <t xml:space="preserve">New Cooling Pressure </t>
  </si>
  <si>
    <t>DASH - Toggle</t>
  </si>
  <si>
    <t xml:space="preserve">New Oil Pressure </t>
  </si>
  <si>
    <t>Confrim with John or Ashwin</t>
  </si>
  <si>
    <t xml:space="preserve">Does Not Include ECU Diagnositc or Pins Only includeds Normal Inputs we should look into making a list of used inputs  </t>
  </si>
  <si>
    <t xml:space="preserve">Comfrim with Company </t>
  </si>
  <si>
    <t>Weird shit for myself</t>
  </si>
  <si>
    <t>From old Calculator, need to verify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</si>
</sst>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m, d"/>
    <numFmt numFmtId="165" formatCode="0.000"/>
  </numFmts>
  <fonts count="64">
    <font>
      <sz val="10.0"/>
      <color rgb="FF000000"/>
      <name val="Arial"/>
      <scheme val="minor"/>
    </font>
    <font>
      <color theme="1"/>
      <name val="Arial"/>
      <scheme val="minor"/>
    </font>
    <font>
      <b/>
      <color theme="1"/>
      <name val="Arial"/>
    </font>
    <font/>
    <font>
      <color theme="1"/>
      <name val="Arial"/>
    </font>
    <font>
      <u/>
      <color rgb="FF0000FF"/>
      <name val="Arial"/>
    </font>
    <font>
      <u/>
      <color rgb="FF0000FF"/>
      <name val="Arial"/>
    </font>
    <font>
      <u/>
      <color rgb="FF0000FF"/>
      <name val="Arial"/>
    </font>
    <font>
      <u/>
      <color rgb="FF0000FF"/>
      <name val="Arial"/>
    </font>
    <font>
      <u/>
      <color rgb="FF0000FF"/>
      <name val="Arial"/>
    </font>
    <font>
      <b/>
      <color theme="1"/>
      <name val="Arial"/>
      <scheme val="minor"/>
    </font>
    <font>
      <b/>
      <sz val="24.0"/>
      <color theme="1"/>
      <name val="Arial"/>
      <scheme val="minor"/>
    </font>
    <font>
      <b/>
      <color rgb="FF000000"/>
      <name val="Arial"/>
    </font>
    <font>
      <b/>
      <color rgb="FFFFFFFF"/>
      <name val="Arial"/>
    </font>
    <font>
      <color rgb="FF000000"/>
      <name val="Arial"/>
    </font>
    <font>
      <sz val="14.0"/>
      <color rgb="FF04394F"/>
      <name val="Roboto"/>
    </font>
    <font>
      <color rgb="FFFF0000"/>
      <name val="Arial"/>
    </font>
    <font>
      <u/>
      <color rgb="FF0000FF"/>
    </font>
    <font>
      <u/>
      <color rgb="FF0000FF"/>
    </font>
    <font>
      <u/>
      <color rgb="FF0000FF"/>
    </font>
    <font>
      <color rgb="FFFFFFFF"/>
      <name val="Arial"/>
      <scheme val="minor"/>
    </font>
    <font>
      <color rgb="FF00FF00"/>
      <name val="Arial"/>
      <scheme val="minor"/>
    </font>
    <font>
      <color rgb="FFF1C232"/>
      <name val="Arial"/>
      <scheme val="minor"/>
    </font>
    <font>
      <u/>
      <color rgb="FF0000FF"/>
    </font>
    <font>
      <i/>
      <color rgb="FF000000"/>
      <name val="&quot;Arial&quot;"/>
    </font>
    <font>
      <color rgb="FF000000"/>
      <name val="&quot;Arial&quot;"/>
    </font>
    <font>
      <color rgb="FFFF0000"/>
      <name val="Arial"/>
      <scheme val="minor"/>
    </font>
    <font>
      <b/>
      <sz val="26.0"/>
      <color theme="1"/>
      <name val="Arial"/>
      <scheme val="minor"/>
    </font>
    <font>
      <i/>
      <color theme="1"/>
      <name val="Arial"/>
    </font>
    <font>
      <i/>
      <color theme="1"/>
      <name val="Arial"/>
      <scheme val="minor"/>
    </font>
    <font>
      <sz val="23.0"/>
      <color theme="1"/>
      <name val="Arial"/>
      <scheme val="minor"/>
    </font>
    <font>
      <sz val="18.0"/>
      <color rgb="FFFFFFFF"/>
      <name val="Arial"/>
      <scheme val="minor"/>
    </font>
    <font>
      <sz val="18.0"/>
      <color theme="1"/>
      <name val="Arial"/>
      <scheme val="minor"/>
    </font>
    <font>
      <b/>
      <color rgb="FFFFFFFF"/>
      <name val="Arial"/>
      <scheme val="minor"/>
    </font>
    <font>
      <b/>
      <sz val="24.0"/>
      <color theme="1"/>
      <name val="Arial"/>
    </font>
    <font>
      <strike/>
      <color theme="1"/>
      <name val="Arial"/>
    </font>
    <font>
      <color rgb="FFFFFFFF"/>
      <name val="Arial"/>
    </font>
    <font>
      <b/>
      <color rgb="FFF4CCCC"/>
      <name val="Arial"/>
    </font>
    <font>
      <color rgb="FFF4CCCC"/>
      <name val="Arial"/>
    </font>
    <font>
      <color rgb="FFB6D7A8"/>
      <name val="Arial"/>
    </font>
    <font>
      <color rgb="FFF4CCCC"/>
      <name val="Arial"/>
      <scheme val="minor"/>
    </font>
    <font>
      <b/>
      <sz val="11.0"/>
      <color theme="1"/>
      <name val="Arial"/>
    </font>
    <font>
      <sz val="11.0"/>
      <color theme="1"/>
      <name val="Calibri"/>
    </font>
    <font>
      <color rgb="FF000000"/>
      <name val="Arial"/>
      <scheme val="minor"/>
    </font>
    <font>
      <sz val="14.0"/>
      <color theme="1"/>
      <name val="Arial"/>
      <scheme val="minor"/>
    </font>
    <font>
      <sz val="13.0"/>
      <color rgb="FF000000"/>
      <name val="&quot;Arial&quot;"/>
    </font>
    <font>
      <sz val="14.0"/>
      <color theme="1"/>
      <name val="Arial"/>
    </font>
    <font>
      <b/>
      <u/>
      <color rgb="FF1155CC"/>
      <name val="Arial"/>
    </font>
    <font>
      <b/>
      <u/>
      <color rgb="FF1155CC"/>
      <name val="Arial"/>
    </font>
    <font>
      <u/>
      <color rgb="FF0000FF"/>
      <name val="Arial"/>
    </font>
    <font>
      <sz val="11.0"/>
      <color theme="1"/>
      <name val="Inconsolata"/>
    </font>
    <font>
      <u/>
      <color rgb="FF0000FF"/>
      <name val="Arial"/>
    </font>
    <font>
      <b/>
      <u/>
      <color rgb="FF1155CC"/>
      <name val="Arial"/>
    </font>
    <font>
      <b/>
      <u/>
      <color rgb="FF1155CC"/>
      <name val="Arial"/>
    </font>
    <font>
      <b/>
      <u/>
      <color rgb="FF1155CC"/>
      <name val="Arial"/>
    </font>
    <font>
      <b/>
      <u/>
      <color rgb="FF1155CC"/>
      <name val="Arial"/>
    </font>
    <font>
      <sz val="11.0"/>
      <color theme="1"/>
      <name val="Arial"/>
    </font>
    <font>
      <b/>
      <sz val="14.0"/>
      <color theme="1"/>
      <name val="Arial"/>
      <scheme val="minor"/>
    </font>
    <font>
      <sz val="11.0"/>
      <color rgb="FF000000"/>
      <name val="Calibri"/>
    </font>
    <font>
      <b/>
      <sz val="11.0"/>
      <color rgb="FF000000"/>
      <name val="Calibri"/>
    </font>
    <font>
      <sz val="9.0"/>
      <color rgb="FF000000"/>
      <name val="Arial"/>
    </font>
    <font>
      <sz val="11.0"/>
      <color rgb="FF000000"/>
      <name val="Arial"/>
    </font>
    <font>
      <b/>
      <sz val="11.0"/>
      <color rgb="FFFFFFFF"/>
      <name val="Calibri"/>
    </font>
    <font>
      <sz val="11.0"/>
      <color rgb="FF000000"/>
      <name val="Docs-Calibri"/>
    </font>
  </fonts>
  <fills count="46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CCCCCC"/>
        <bgColor rgb="FFCCCCCC"/>
      </patternFill>
    </fill>
    <fill>
      <patternFill patternType="solid">
        <fgColor rgb="FFB7B7B7"/>
        <bgColor rgb="FFB7B7B7"/>
      </patternFill>
    </fill>
    <fill>
      <patternFill patternType="solid">
        <fgColor rgb="FF9900FF"/>
        <bgColor rgb="FF9900FF"/>
      </patternFill>
    </fill>
    <fill>
      <patternFill patternType="solid">
        <fgColor rgb="FF00FF00"/>
        <bgColor rgb="FF00FF00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FF0000"/>
      </patternFill>
    </fill>
    <fill>
      <patternFill patternType="solid">
        <fgColor rgb="FF000000"/>
        <bgColor rgb="FF000000"/>
      </patternFill>
    </fill>
    <fill>
      <patternFill patternType="solid">
        <fgColor rgb="FF999999"/>
        <bgColor rgb="FF999999"/>
      </patternFill>
    </fill>
    <fill>
      <patternFill patternType="solid">
        <fgColor rgb="FFFF9900"/>
        <bgColor rgb="FFFF9900"/>
      </patternFill>
    </fill>
    <fill>
      <patternFill patternType="solid">
        <fgColor rgb="FF38761D"/>
        <bgColor rgb="FF38761D"/>
      </patternFill>
    </fill>
    <fill>
      <patternFill patternType="solid">
        <fgColor rgb="FF4A86E8"/>
        <bgColor rgb="FF4A86E8"/>
      </patternFill>
    </fill>
    <fill>
      <patternFill patternType="solid">
        <fgColor rgb="FFF4CCCC"/>
        <bgColor rgb="FFF4CCCC"/>
      </patternFill>
    </fill>
    <fill>
      <patternFill patternType="solid">
        <fgColor rgb="FFCFE2F3"/>
        <bgColor rgb="FFCFE2F3"/>
      </patternFill>
    </fill>
    <fill>
      <patternFill patternType="solid">
        <fgColor rgb="FFD9EAD3"/>
        <bgColor rgb="FFD9EAD3"/>
      </patternFill>
    </fill>
    <fill>
      <patternFill patternType="solid">
        <fgColor rgb="FFFFF2CC"/>
        <bgColor rgb="FFFFF2CC"/>
      </patternFill>
    </fill>
    <fill>
      <patternFill patternType="solid">
        <fgColor rgb="FFEAD1DC"/>
        <bgColor rgb="FFEAD1DC"/>
      </patternFill>
    </fill>
    <fill>
      <patternFill patternType="solid">
        <fgColor rgb="FFFCE5CD"/>
        <bgColor rgb="FFFCE5CD"/>
      </patternFill>
    </fill>
    <fill>
      <patternFill patternType="solid">
        <fgColor rgb="FF980000"/>
        <bgColor rgb="FF980000"/>
      </patternFill>
    </fill>
    <fill>
      <patternFill patternType="solid">
        <fgColor rgb="FFD9D9D9"/>
        <bgColor rgb="FFD9D9D9"/>
      </patternFill>
    </fill>
    <fill>
      <patternFill patternType="solid">
        <fgColor rgb="FFB6D7A8"/>
        <bgColor rgb="FFB6D7A8"/>
      </patternFill>
    </fill>
    <fill>
      <patternFill patternType="solid">
        <fgColor rgb="FFC9DAF8"/>
        <bgColor rgb="FFC9DAF8"/>
      </patternFill>
    </fill>
    <fill>
      <patternFill patternType="solid">
        <fgColor rgb="FFEA9999"/>
        <bgColor rgb="FFEA9999"/>
      </patternFill>
    </fill>
    <fill>
      <patternFill patternType="solid">
        <fgColor rgb="FF93C47D"/>
        <bgColor rgb="FF93C47D"/>
      </patternFill>
    </fill>
    <fill>
      <patternFill patternType="solid">
        <fgColor rgb="FFE06666"/>
        <bgColor rgb="FFE06666"/>
      </patternFill>
    </fill>
    <fill>
      <patternFill patternType="solid">
        <fgColor rgb="FF0000FF"/>
        <bgColor rgb="FF0000FF"/>
      </patternFill>
    </fill>
    <fill>
      <patternFill patternType="solid">
        <fgColor rgb="FF666666"/>
        <bgColor rgb="FF666666"/>
      </patternFill>
    </fill>
    <fill>
      <patternFill patternType="solid">
        <fgColor rgb="FFFF00FF"/>
        <bgColor rgb="FFFF00FF"/>
      </patternFill>
    </fill>
    <fill>
      <patternFill patternType="solid">
        <fgColor rgb="FFB4A7D6"/>
        <bgColor rgb="FFB4A7D6"/>
      </patternFill>
    </fill>
    <fill>
      <patternFill patternType="solid">
        <fgColor rgb="FFA4C2F4"/>
        <bgColor rgb="FFA4C2F4"/>
      </patternFill>
    </fill>
    <fill>
      <patternFill patternType="solid">
        <fgColor rgb="FFD9D2E9"/>
        <bgColor rgb="FFD9D2E9"/>
      </patternFill>
    </fill>
    <fill>
      <patternFill patternType="solid">
        <fgColor rgb="FFF3F3F3"/>
        <bgColor rgb="FFF3F3F3"/>
      </patternFill>
    </fill>
    <fill>
      <patternFill patternType="solid">
        <fgColor theme="0"/>
        <bgColor theme="0"/>
      </patternFill>
    </fill>
    <fill>
      <patternFill patternType="solid">
        <fgColor rgb="FFE6B8AF"/>
        <bgColor rgb="FFE6B8AF"/>
      </patternFill>
    </fill>
    <fill>
      <patternFill patternType="solid">
        <fgColor rgb="FFB45F06"/>
        <bgColor rgb="FFB45F06"/>
      </patternFill>
    </fill>
    <fill>
      <patternFill patternType="solid">
        <fgColor rgb="FFD0E0E3"/>
        <bgColor rgb="FFD0E0E3"/>
      </patternFill>
    </fill>
    <fill>
      <patternFill patternType="solid">
        <fgColor rgb="FFBDBDBD"/>
        <bgColor rgb="FFBDBDBD"/>
      </patternFill>
    </fill>
    <fill>
      <patternFill patternType="solid">
        <fgColor rgb="FF76A5AF"/>
        <bgColor rgb="FF76A5AF"/>
      </patternFill>
    </fill>
    <fill>
      <patternFill patternType="solid">
        <fgColor rgb="FFA2C4C9"/>
        <bgColor rgb="FFA2C4C9"/>
      </patternFill>
    </fill>
    <fill>
      <patternFill patternType="solid">
        <fgColor rgb="FF6AA84F"/>
        <bgColor rgb="FF6AA84F"/>
      </patternFill>
    </fill>
    <fill>
      <patternFill patternType="solid">
        <fgColor rgb="FFEFEFEF"/>
        <bgColor rgb="FFEFEFEF"/>
      </patternFill>
    </fill>
    <fill>
      <patternFill patternType="solid">
        <fgColor rgb="FF4472C4"/>
        <bgColor rgb="FF4472C4"/>
      </patternFill>
    </fill>
    <fill>
      <patternFill patternType="solid">
        <fgColor rgb="FFD9E1F2"/>
        <bgColor rgb="FFD9E1F2"/>
      </patternFill>
    </fill>
    <fill>
      <patternFill patternType="solid">
        <fgColor rgb="FFFFD966"/>
        <bgColor rgb="FFFFD966"/>
      </patternFill>
    </fill>
  </fills>
  <borders count="51">
    <border/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bottom style="thin">
        <color rgb="FF000000"/>
      </bottom>
    </border>
    <border>
      <left style="thin">
        <color rgb="FF000000"/>
      </left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CCCCCC"/>
      </right>
      <top style="thin">
        <color rgb="FF000000"/>
      </top>
    </border>
    <border>
      <top style="medium">
        <color rgb="FF000000"/>
      </top>
      <bottom style="thin">
        <color rgb="FF000000"/>
      </bottom>
    </border>
    <border>
      <right style="thin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top style="medium">
        <color rgb="FF000000"/>
      </top>
      <bottom style="medium">
        <color rgb="FF000000"/>
      </bottom>
    </border>
    <border>
      <right style="thin">
        <color rgb="FF000000"/>
      </right>
      <top style="medium">
        <color rgb="FF000000"/>
      </top>
      <bottom style="medium">
        <color rgb="FF000000"/>
      </bottom>
    </border>
    <border>
      <top style="medium">
        <color rgb="FF000000"/>
      </top>
    </border>
    <border>
      <right style="medium">
        <color rgb="FF000000"/>
      </right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  <bottom style="thin">
        <color rgb="FF000000"/>
      </bottom>
    </border>
    <border>
      <right style="medium">
        <color rgb="FF000000"/>
      </right>
      <top style="medium">
        <color rgb="FF000000"/>
      </top>
      <bottom style="thin">
        <color rgb="FF000000"/>
      </bottom>
    </border>
    <border>
      <left style="medium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medium">
        <color rgb="FF000000"/>
      </right>
      <top style="thin">
        <color rgb="FF000000"/>
      </top>
    </border>
    <border>
      <left style="medium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medium">
        <color rgb="FF000000"/>
      </right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left style="medium">
        <color rgb="FF000000"/>
      </left>
      <bottom style="medium">
        <color rgb="FF000000"/>
      </bottom>
    </border>
    <border>
      <right style="medium">
        <color rgb="FF000000"/>
      </right>
      <top style="thin">
        <color rgb="FF000000"/>
      </top>
    </border>
    <border>
      <right style="medium">
        <color rgb="FF000000"/>
      </right>
      <bottom style="thin">
        <color rgb="FF000000"/>
      </bottom>
    </border>
    <border>
      <bottom style="thick">
        <color rgb="FF000000"/>
      </bottom>
    </border>
    <border>
      <right style="thin">
        <color rgb="FF000000"/>
      </right>
      <top style="thin">
        <color rgb="FF000000"/>
      </top>
    </border>
    <border>
      <left style="medium">
        <color rgb="FF000000"/>
      </left>
      <right style="thin">
        <color rgb="FF000000"/>
      </right>
      <top style="medium">
        <color rgb="FF000000"/>
      </top>
    </border>
    <border>
      <left style="medium">
        <color rgb="FF000000"/>
      </left>
      <right style="medium">
        <color rgb="FF000000"/>
      </right>
      <top style="medium">
        <color rgb="FF000000"/>
      </top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left style="thick">
        <color rgb="FF000000"/>
      </left>
      <top style="thick">
        <color rgb="FF000000"/>
      </top>
      <bottom style="thick">
        <color rgb="FF000000"/>
      </bottom>
    </border>
    <border>
      <top style="thick">
        <color rgb="FF000000"/>
      </top>
      <bottom style="thick">
        <color rgb="FF000000"/>
      </bottom>
    </border>
    <border>
      <right style="thick">
        <color rgb="FF000000"/>
      </right>
      <top style="thick">
        <color rgb="FF000000"/>
      </top>
      <bottom style="thick">
        <color rgb="FF000000"/>
      </bottom>
    </border>
    <border>
      <left style="medium">
        <color rgb="FF000000"/>
      </left>
      <top style="thin">
        <color rgb="FF000000"/>
      </top>
    </border>
    <border>
      <left style="medium">
        <color rgb="FF000000"/>
      </lef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</border>
    <border>
      <right/>
    </border>
    <border>
      <left style="thin">
        <color rgb="FFCCCCCC"/>
      </left>
      <right style="thin">
        <color rgb="FFCCCCCC"/>
      </right>
      <top style="thin">
        <color rgb="FFCCCCCC"/>
      </top>
      <bottom style="thin">
        <color rgb="FFCCCCCC"/>
      </bottom>
    </border>
  </borders>
  <cellStyleXfs count="1">
    <xf borderId="0" fillId="0" fontId="0" numFmtId="0" applyAlignment="1" applyFont="1"/>
  </cellStyleXfs>
  <cellXfs count="731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1" fillId="0" fontId="2" numFmtId="0" xfId="0" applyAlignment="1" applyBorder="1" applyFont="1">
      <alignment vertical="bottom"/>
    </xf>
    <xf borderId="2" fillId="0" fontId="3" numFmtId="0" xfId="0" applyBorder="1" applyFont="1"/>
    <xf borderId="0" fillId="0" fontId="4" numFmtId="0" xfId="0" applyAlignment="1" applyFont="1">
      <alignment readingOrder="0" vertical="bottom"/>
    </xf>
    <xf borderId="0" fillId="0" fontId="5" numFmtId="0" xfId="0" applyAlignment="1" applyFont="1">
      <alignment readingOrder="0" vertical="bottom"/>
    </xf>
    <xf borderId="0" fillId="2" fontId="4" numFmtId="0" xfId="0" applyAlignment="1" applyFill="1" applyFont="1">
      <alignment horizontal="left" readingOrder="0"/>
    </xf>
    <xf borderId="0" fillId="2" fontId="6" numFmtId="0" xfId="0" applyAlignment="1" applyFont="1">
      <alignment horizontal="left" readingOrder="0"/>
    </xf>
    <xf borderId="3" fillId="0" fontId="4" numFmtId="0" xfId="0" applyAlignment="1" applyBorder="1" applyFont="1">
      <alignment readingOrder="0" vertical="bottom"/>
    </xf>
    <xf borderId="3" fillId="0" fontId="7" numFmtId="0" xfId="0" applyAlignment="1" applyBorder="1" applyFont="1">
      <alignment readingOrder="0" vertical="bottom"/>
    </xf>
    <xf borderId="3" fillId="0" fontId="3" numFmtId="0" xfId="0" applyBorder="1" applyFont="1"/>
    <xf borderId="4" fillId="0" fontId="2" numFmtId="0" xfId="0" applyAlignment="1" applyBorder="1" applyFont="1">
      <alignment vertical="bottom"/>
    </xf>
    <xf borderId="0" fillId="0" fontId="4" numFmtId="0" xfId="0" applyAlignment="1" applyFont="1">
      <alignment readingOrder="0" shrinkToFit="0" vertical="bottom" wrapText="0"/>
    </xf>
    <xf borderId="0" fillId="0" fontId="8" numFmtId="0" xfId="0" applyAlignment="1" applyFont="1">
      <alignment readingOrder="0" shrinkToFit="0" vertical="bottom" wrapText="0"/>
    </xf>
    <xf borderId="3" fillId="0" fontId="4" numFmtId="0" xfId="0" applyAlignment="1" applyBorder="1" applyFont="1">
      <alignment readingOrder="0" shrinkToFit="0" vertical="bottom" wrapText="0"/>
    </xf>
    <xf borderId="3" fillId="0" fontId="9" numFmtId="0" xfId="0" applyAlignment="1" applyBorder="1" applyFont="1">
      <alignment readingOrder="0" shrinkToFit="0" vertical="bottom" wrapText="0"/>
    </xf>
    <xf borderId="0" fillId="0" fontId="4" numFmtId="0" xfId="0" applyAlignment="1" applyFont="1">
      <alignment readingOrder="0" vertical="bottom"/>
    </xf>
    <xf borderId="3" fillId="0" fontId="4" numFmtId="0" xfId="0" applyAlignment="1" applyBorder="1" applyFont="1">
      <alignment readingOrder="0" vertical="bottom"/>
    </xf>
    <xf borderId="2" fillId="0" fontId="2" numFmtId="0" xfId="0" applyAlignment="1" applyBorder="1" applyFont="1">
      <alignment vertical="bottom"/>
    </xf>
    <xf borderId="0" fillId="0" fontId="2" numFmtId="0" xfId="0" applyAlignment="1" applyFont="1">
      <alignment vertical="bottom"/>
    </xf>
    <xf borderId="0" fillId="0" fontId="4" numFmtId="0" xfId="0" applyAlignment="1" applyFont="1">
      <alignment readingOrder="0" vertical="bottom"/>
    </xf>
    <xf borderId="0" fillId="0" fontId="4" numFmtId="0" xfId="0" applyAlignment="1" applyFont="1">
      <alignment vertical="bottom"/>
    </xf>
    <xf borderId="3" fillId="0" fontId="4" numFmtId="0" xfId="0" applyAlignment="1" applyBorder="1" applyFont="1">
      <alignment vertical="bottom"/>
    </xf>
    <xf borderId="0" fillId="3" fontId="10" numFmtId="0" xfId="0" applyAlignment="1" applyFill="1" applyFont="1">
      <alignment readingOrder="0"/>
    </xf>
    <xf borderId="5" fillId="0" fontId="1" numFmtId="0" xfId="0" applyAlignment="1" applyBorder="1" applyFont="1">
      <alignment readingOrder="0"/>
    </xf>
    <xf borderId="6" fillId="0" fontId="3" numFmtId="0" xfId="0" applyBorder="1" applyFont="1"/>
    <xf borderId="7" fillId="0" fontId="3" numFmtId="0" xfId="0" applyBorder="1" applyFont="1"/>
    <xf borderId="5" fillId="4" fontId="11" numFmtId="0" xfId="0" applyAlignment="1" applyBorder="1" applyFill="1" applyFont="1">
      <alignment horizontal="center" readingOrder="0" vertical="center"/>
    </xf>
    <xf borderId="0" fillId="0" fontId="11" numFmtId="0" xfId="0" applyAlignment="1" applyFont="1">
      <alignment horizontal="center" readingOrder="0" vertical="center"/>
    </xf>
    <xf borderId="0" fillId="0" fontId="10" numFmtId="0" xfId="0" applyFont="1"/>
    <xf borderId="0" fillId="0" fontId="10" numFmtId="0" xfId="0" applyAlignment="1" applyFont="1">
      <alignment readingOrder="0" shrinkToFit="0" wrapText="0"/>
    </xf>
    <xf borderId="2" fillId="0" fontId="10" numFmtId="0" xfId="0" applyAlignment="1" applyBorder="1" applyFont="1">
      <alignment readingOrder="0"/>
    </xf>
    <xf borderId="8" fillId="0" fontId="12" numFmtId="0" xfId="0" applyAlignment="1" applyBorder="1" applyFont="1">
      <alignment readingOrder="0" shrinkToFit="0" vertical="bottom" wrapText="0"/>
    </xf>
    <xf borderId="5" fillId="5" fontId="13" numFmtId="0" xfId="0" applyAlignment="1" applyBorder="1" applyFill="1" applyFont="1">
      <alignment shrinkToFit="0" vertical="bottom" wrapText="0"/>
    </xf>
    <xf borderId="9" fillId="2" fontId="4" numFmtId="0" xfId="0" applyAlignment="1" applyBorder="1" applyFont="1">
      <alignment readingOrder="0" shrinkToFit="0" vertical="bottom" wrapText="0"/>
    </xf>
    <xf borderId="9" fillId="0" fontId="3" numFmtId="0" xfId="0" applyBorder="1" applyFont="1"/>
    <xf borderId="10" fillId="0" fontId="3" numFmtId="0" xfId="0" applyBorder="1" applyFont="1"/>
    <xf borderId="11" fillId="0" fontId="12" numFmtId="0" xfId="0" applyAlignment="1" applyBorder="1" applyFont="1">
      <alignment horizontal="left" readingOrder="0"/>
    </xf>
    <xf borderId="12" fillId="3" fontId="1" numFmtId="0" xfId="0" applyAlignment="1" applyBorder="1" applyFont="1">
      <alignment shrinkToFit="0" wrapText="0"/>
    </xf>
    <xf borderId="13" fillId="3" fontId="1" numFmtId="0" xfId="0" applyAlignment="1" applyBorder="1" applyFont="1">
      <alignment shrinkToFit="0" wrapText="0"/>
    </xf>
    <xf borderId="0" fillId="0" fontId="1" numFmtId="0" xfId="0" applyAlignment="1" applyFont="1">
      <alignment shrinkToFit="0" wrapText="0"/>
    </xf>
    <xf borderId="0" fillId="0" fontId="4" numFmtId="0" xfId="0" applyAlignment="1" applyFont="1">
      <alignment vertical="bottom"/>
    </xf>
    <xf borderId="0" fillId="0" fontId="10" numFmtId="0" xfId="0" applyAlignment="1" applyFont="1">
      <alignment readingOrder="0" shrinkToFit="0" wrapText="0"/>
    </xf>
    <xf borderId="0" fillId="0" fontId="1" numFmtId="0" xfId="0" applyAlignment="1" applyFont="1">
      <alignment readingOrder="0" shrinkToFit="0" wrapText="0"/>
    </xf>
    <xf borderId="0" fillId="2" fontId="14" numFmtId="0" xfId="0" applyAlignment="1" applyFont="1">
      <alignment horizontal="left" readingOrder="0"/>
    </xf>
    <xf borderId="14" fillId="0" fontId="4" numFmtId="0" xfId="0" applyAlignment="1" applyBorder="1" applyFont="1">
      <alignment readingOrder="0" vertical="bottom"/>
    </xf>
    <xf borderId="0" fillId="0" fontId="4" numFmtId="0" xfId="0" applyAlignment="1" applyFont="1">
      <alignment horizontal="left" readingOrder="0" shrinkToFit="0" vertical="bottom" wrapText="0"/>
    </xf>
    <xf borderId="15" fillId="0" fontId="1" numFmtId="0" xfId="0" applyAlignment="1" applyBorder="1" applyFont="1">
      <alignment readingOrder="0"/>
    </xf>
    <xf borderId="0" fillId="0" fontId="15" numFmtId="0" xfId="0" applyAlignment="1" applyFont="1">
      <alignment horizontal="left" readingOrder="0" shrinkToFit="0" vertical="bottom" wrapText="0"/>
    </xf>
    <xf borderId="0" fillId="0" fontId="2" numFmtId="0" xfId="0" applyAlignment="1" applyFont="1">
      <alignment vertical="bottom"/>
    </xf>
    <xf borderId="0" fillId="0" fontId="1" numFmtId="0" xfId="0" applyAlignment="1" applyFont="1">
      <alignment readingOrder="0" shrinkToFit="0" wrapText="0"/>
    </xf>
    <xf borderId="0" fillId="0" fontId="4" numFmtId="0" xfId="0" applyAlignment="1" applyFont="1">
      <alignment readingOrder="0" shrinkToFit="0" vertical="bottom" wrapText="0"/>
    </xf>
    <xf borderId="0" fillId="0" fontId="2" numFmtId="0" xfId="0" applyAlignment="1" applyFont="1">
      <alignment readingOrder="0" shrinkToFit="0" vertical="bottom" wrapText="0"/>
    </xf>
    <xf borderId="0" fillId="0" fontId="14" numFmtId="0" xfId="0" applyAlignment="1" applyFont="1">
      <alignment horizontal="left" readingOrder="0"/>
    </xf>
    <xf borderId="16" fillId="0" fontId="4" numFmtId="0" xfId="0" applyAlignment="1" applyBorder="1" applyFont="1">
      <alignment readingOrder="0" shrinkToFit="0" vertical="bottom" wrapText="0"/>
    </xf>
    <xf borderId="16" fillId="0" fontId="4" numFmtId="0" xfId="0" applyAlignment="1" applyBorder="1" applyFont="1">
      <alignment readingOrder="0" vertical="bottom"/>
    </xf>
    <xf borderId="16" fillId="0" fontId="4" numFmtId="0" xfId="0" applyAlignment="1" applyBorder="1" applyFont="1">
      <alignment horizontal="left" readingOrder="0" shrinkToFit="0" vertical="bottom" wrapText="0"/>
    </xf>
    <xf borderId="17" fillId="0" fontId="1" numFmtId="0" xfId="0" applyAlignment="1" applyBorder="1" applyFont="1">
      <alignment readingOrder="0"/>
    </xf>
    <xf borderId="0" fillId="0" fontId="12" numFmtId="0" xfId="0" applyAlignment="1" applyFont="1">
      <alignment horizontal="left" readingOrder="0"/>
    </xf>
    <xf borderId="0" fillId="0" fontId="16" numFmtId="0" xfId="0" applyAlignment="1" applyFont="1">
      <alignment shrinkToFit="0" vertical="bottom" wrapText="0"/>
    </xf>
    <xf borderId="15" fillId="0" fontId="1" numFmtId="0" xfId="0" applyAlignment="1" applyBorder="1" applyFont="1">
      <alignment readingOrder="0" shrinkToFit="0" wrapText="0"/>
    </xf>
    <xf borderId="0" fillId="0" fontId="10" numFmtId="0" xfId="0" applyAlignment="1" applyFont="1">
      <alignment readingOrder="0"/>
    </xf>
    <xf borderId="18" fillId="3" fontId="1" numFmtId="0" xfId="0" applyAlignment="1" applyBorder="1" applyFont="1">
      <alignment shrinkToFit="0" wrapText="0"/>
    </xf>
    <xf borderId="15" fillId="0" fontId="4" numFmtId="0" xfId="0" applyAlignment="1" applyBorder="1" applyFont="1">
      <alignment readingOrder="0" vertical="bottom"/>
    </xf>
    <xf borderId="16" fillId="0" fontId="4" numFmtId="0" xfId="0" applyAlignment="1" applyBorder="1" applyFont="1">
      <alignment vertical="bottom"/>
    </xf>
    <xf borderId="17" fillId="0" fontId="4" numFmtId="0" xfId="0" applyAlignment="1" applyBorder="1" applyFont="1">
      <alignment readingOrder="0" vertical="bottom"/>
    </xf>
    <xf borderId="0" fillId="0" fontId="4" numFmtId="0" xfId="0" applyAlignment="1" applyFont="1">
      <alignment readingOrder="0" shrinkToFit="0" vertical="bottom" wrapText="0"/>
    </xf>
    <xf borderId="16" fillId="0" fontId="1" numFmtId="0" xfId="0" applyAlignment="1" applyBorder="1" applyFont="1">
      <alignment readingOrder="0" shrinkToFit="0" wrapText="0"/>
    </xf>
    <xf borderId="16" fillId="0" fontId="4" numFmtId="0" xfId="0" applyAlignment="1" applyBorder="1" applyFont="1">
      <alignment readingOrder="0" shrinkToFit="0" vertical="bottom" wrapText="0"/>
    </xf>
    <xf borderId="17" fillId="0" fontId="1" numFmtId="0" xfId="0" applyAlignment="1" applyBorder="1" applyFont="1">
      <alignment readingOrder="0" shrinkToFit="0" wrapText="0"/>
    </xf>
    <xf borderId="19" fillId="3" fontId="10" numFmtId="0" xfId="0" applyAlignment="1" applyBorder="1" applyFont="1">
      <alignment horizontal="center" readingOrder="0" shrinkToFit="0" wrapText="0"/>
    </xf>
    <xf borderId="20" fillId="0" fontId="3" numFmtId="0" xfId="0" applyBorder="1" applyFont="1"/>
    <xf borderId="16" fillId="0" fontId="10" numFmtId="0" xfId="0" applyAlignment="1" applyBorder="1" applyFont="1">
      <alignment readingOrder="0" shrinkToFit="0" wrapText="0"/>
    </xf>
    <xf borderId="21" fillId="3" fontId="10" numFmtId="0" xfId="0" applyAlignment="1" applyBorder="1" applyFont="1">
      <alignment readingOrder="0" shrinkToFit="0" wrapText="0"/>
    </xf>
    <xf borderId="22" fillId="3" fontId="10" numFmtId="0" xfId="0" applyAlignment="1" applyBorder="1" applyFont="1">
      <alignment readingOrder="0"/>
    </xf>
    <xf borderId="23" fillId="3" fontId="10" numFmtId="0" xfId="0" applyAlignment="1" applyBorder="1" applyFont="1">
      <alignment readingOrder="0"/>
    </xf>
    <xf borderId="21" fillId="3" fontId="1" numFmtId="0" xfId="0" applyAlignment="1" applyBorder="1" applyFont="1">
      <alignment horizontal="center" readingOrder="0" shrinkToFit="0" wrapText="0"/>
    </xf>
    <xf borderId="22" fillId="6" fontId="1" numFmtId="0" xfId="0" applyAlignment="1" applyBorder="1" applyFill="1" applyFont="1">
      <alignment horizontal="center" readingOrder="0"/>
    </xf>
    <xf borderId="23" fillId="0" fontId="17" numFmtId="0" xfId="0" applyAlignment="1" applyBorder="1" applyFont="1">
      <alignment readingOrder="0" shrinkToFit="0" wrapText="0"/>
    </xf>
    <xf borderId="24" fillId="3" fontId="1" numFmtId="0" xfId="0" applyAlignment="1" applyBorder="1" applyFont="1">
      <alignment horizontal="center" readingOrder="0" shrinkToFit="0" wrapText="0"/>
    </xf>
    <xf borderId="25" fillId="7" fontId="1" numFmtId="0" xfId="0" applyAlignment="1" applyBorder="1" applyFill="1" applyFont="1">
      <alignment horizontal="center" readingOrder="0"/>
    </xf>
    <xf borderId="26" fillId="0" fontId="18" numFmtId="0" xfId="0" applyAlignment="1" applyBorder="1" applyFont="1">
      <alignment readingOrder="0" shrinkToFit="0" wrapText="0"/>
    </xf>
    <xf borderId="25" fillId="8" fontId="1" numFmtId="0" xfId="0" applyAlignment="1" applyBorder="1" applyFill="1" applyFont="1">
      <alignment horizontal="center" readingOrder="0"/>
    </xf>
    <xf borderId="25" fillId="0" fontId="1" numFmtId="0" xfId="0" applyAlignment="1" applyBorder="1" applyFont="1">
      <alignment horizontal="center" readingOrder="0"/>
    </xf>
    <xf borderId="26" fillId="0" fontId="19" numFmtId="0" xfId="0" applyAlignment="1" applyBorder="1" applyFont="1">
      <alignment readingOrder="0" shrinkToFit="0" wrapText="0"/>
    </xf>
    <xf borderId="0" fillId="0" fontId="1" numFmtId="0" xfId="0" applyAlignment="1" applyFont="1">
      <alignment horizontal="center" readingOrder="0" shrinkToFit="0" wrapText="0"/>
    </xf>
    <xf borderId="25" fillId="5" fontId="20" numFmtId="0" xfId="0" applyAlignment="1" applyBorder="1" applyFont="1">
      <alignment horizontal="center" readingOrder="0"/>
    </xf>
    <xf borderId="25" fillId="0" fontId="21" numFmtId="0" xfId="0" applyAlignment="1" applyBorder="1" applyFont="1">
      <alignment horizontal="center" readingOrder="0"/>
    </xf>
    <xf borderId="14" fillId="0" fontId="4" numFmtId="0" xfId="0" applyAlignment="1" applyBorder="1" applyFont="1">
      <alignment vertical="bottom"/>
    </xf>
    <xf borderId="14" fillId="0" fontId="4" numFmtId="0" xfId="0" applyAlignment="1" applyBorder="1" applyFont="1">
      <alignment shrinkToFit="0" vertical="bottom" wrapText="0"/>
    </xf>
    <xf borderId="27" fillId="8" fontId="4" numFmtId="0" xfId="0" applyAlignment="1" applyBorder="1" applyFont="1">
      <alignment shrinkToFit="0" vertical="bottom" wrapText="0"/>
    </xf>
    <xf borderId="0" fillId="0" fontId="4" numFmtId="0" xfId="0" applyAlignment="1" applyFont="1">
      <alignment shrinkToFit="0" vertical="bottom" wrapText="0"/>
    </xf>
    <xf borderId="25" fillId="0" fontId="22" numFmtId="0" xfId="0" applyAlignment="1" applyBorder="1" applyFont="1">
      <alignment horizontal="center" readingOrder="0"/>
    </xf>
    <xf borderId="0" fillId="0" fontId="4" numFmtId="0" xfId="0" applyAlignment="1" applyFont="1">
      <alignment shrinkToFit="0" vertical="bottom" wrapText="0"/>
    </xf>
    <xf borderId="15" fillId="2" fontId="4" numFmtId="0" xfId="0" applyAlignment="1" applyBorder="1" applyFont="1">
      <alignment vertical="bottom"/>
    </xf>
    <xf borderId="24" fillId="3" fontId="4" numFmtId="0" xfId="0" applyAlignment="1" applyBorder="1" applyFont="1">
      <alignment horizontal="center" shrinkToFit="0" vertical="bottom" wrapText="0"/>
    </xf>
    <xf borderId="25" fillId="9" fontId="20" numFmtId="0" xfId="0" applyAlignment="1" applyBorder="1" applyFill="1" applyFont="1">
      <alignment horizontal="center" readingOrder="0"/>
    </xf>
    <xf borderId="16" fillId="0" fontId="4" numFmtId="0" xfId="0" applyAlignment="1" applyBorder="1" applyFont="1">
      <alignment vertical="bottom"/>
    </xf>
    <xf borderId="16" fillId="0" fontId="4" numFmtId="0" xfId="0" applyAlignment="1" applyBorder="1" applyFont="1">
      <alignment shrinkToFit="0" vertical="bottom" wrapText="0"/>
    </xf>
    <xf borderId="17" fillId="10" fontId="4" numFmtId="0" xfId="0" applyAlignment="1" applyBorder="1" applyFill="1" applyFont="1">
      <alignment vertical="bottom"/>
    </xf>
    <xf borderId="24" fillId="3" fontId="4" numFmtId="0" xfId="0" applyAlignment="1" applyBorder="1" applyFont="1">
      <alignment horizontal="center" readingOrder="0" shrinkToFit="0" vertical="bottom" wrapText="0"/>
    </xf>
    <xf borderId="25" fillId="10" fontId="1" numFmtId="0" xfId="0" applyAlignment="1" applyBorder="1" applyFont="1">
      <alignment horizontal="center" readingOrder="0"/>
    </xf>
    <xf borderId="11" fillId="0" fontId="2" numFmtId="0" xfId="0" applyAlignment="1" applyBorder="1" applyFont="1">
      <alignment vertical="bottom"/>
    </xf>
    <xf borderId="12" fillId="3" fontId="4" numFmtId="0" xfId="0" applyAlignment="1" applyBorder="1" applyFont="1">
      <alignment vertical="bottom"/>
    </xf>
    <xf borderId="18" fillId="3" fontId="4" numFmtId="0" xfId="0" applyAlignment="1" applyBorder="1" applyFont="1">
      <alignment vertical="bottom"/>
    </xf>
    <xf borderId="16" fillId="11" fontId="1" numFmtId="0" xfId="0" applyAlignment="1" applyBorder="1" applyFill="1" applyFont="1">
      <alignment horizontal="center" readingOrder="0"/>
    </xf>
    <xf borderId="17" fillId="0" fontId="23" numFmtId="0" xfId="0" applyAlignment="1" applyBorder="1" applyFont="1">
      <alignment readingOrder="0"/>
    </xf>
    <xf borderId="14" fillId="0" fontId="4" numFmtId="0" xfId="0" applyAlignment="1" applyBorder="1" applyFont="1">
      <alignment horizontal="center" readingOrder="0" vertical="bottom"/>
    </xf>
    <xf borderId="14" fillId="0" fontId="3" numFmtId="0" xfId="0" applyBorder="1" applyFont="1"/>
    <xf borderId="11" fillId="3" fontId="4" numFmtId="0" xfId="0" applyAlignment="1" applyBorder="1" applyFont="1">
      <alignment horizontal="center" vertical="bottom"/>
    </xf>
    <xf borderId="12" fillId="0" fontId="3" numFmtId="0" xfId="0" applyBorder="1" applyFont="1"/>
    <xf borderId="18" fillId="0" fontId="3" numFmtId="0" xfId="0" applyBorder="1" applyFont="1"/>
    <xf borderId="28" fillId="3" fontId="4" numFmtId="0" xfId="0" applyAlignment="1" applyBorder="1" applyFont="1">
      <alignment vertical="bottom"/>
    </xf>
    <xf borderId="0" fillId="3" fontId="4" numFmtId="0" xfId="0" applyAlignment="1" applyFont="1">
      <alignment vertical="bottom"/>
    </xf>
    <xf borderId="15" fillId="3" fontId="4" numFmtId="0" xfId="0" applyAlignment="1" applyBorder="1" applyFont="1">
      <alignment vertical="bottom"/>
    </xf>
    <xf borderId="28" fillId="3" fontId="4" numFmtId="0" xfId="0" applyAlignment="1" applyBorder="1" applyFont="1">
      <alignment vertical="bottom"/>
    </xf>
    <xf borderId="15" fillId="0" fontId="4" numFmtId="0" xfId="0" applyAlignment="1" applyBorder="1" applyFont="1">
      <alignment vertical="bottom"/>
    </xf>
    <xf borderId="29" fillId="3" fontId="4" numFmtId="0" xfId="0" applyAlignment="1" applyBorder="1" applyFont="1">
      <alignment vertical="bottom"/>
    </xf>
    <xf borderId="17" fillId="0" fontId="4" numFmtId="0" xfId="0" applyAlignment="1" applyBorder="1" applyFont="1">
      <alignment vertical="bottom"/>
    </xf>
    <xf borderId="0" fillId="0" fontId="1" numFmtId="0" xfId="0" applyAlignment="1" applyFont="1">
      <alignment horizontal="center" readingOrder="0"/>
    </xf>
    <xf borderId="0" fillId="0" fontId="24" numFmtId="0" xfId="0" applyAlignment="1" applyFont="1">
      <alignment readingOrder="0"/>
    </xf>
    <xf borderId="0" fillId="0" fontId="21" numFmtId="0" xfId="0" applyAlignment="1" applyFont="1">
      <alignment horizontal="center" readingOrder="0"/>
    </xf>
    <xf borderId="0" fillId="0" fontId="22" numFmtId="0" xfId="0" applyAlignment="1" applyFont="1">
      <alignment horizontal="center" readingOrder="0"/>
    </xf>
    <xf borderId="0" fillId="0" fontId="4" numFmtId="0" xfId="0" applyAlignment="1" applyFont="1">
      <alignment horizontal="center" shrinkToFit="0" vertical="bottom" wrapText="0"/>
    </xf>
    <xf borderId="0" fillId="0" fontId="20" numFmtId="0" xfId="0" applyAlignment="1" applyFont="1">
      <alignment horizontal="center" readingOrder="0"/>
    </xf>
    <xf borderId="0" fillId="0" fontId="4" numFmtId="0" xfId="0" applyAlignment="1" applyFont="1">
      <alignment horizontal="center" readingOrder="0" shrinkToFit="0" vertical="bottom" wrapText="0"/>
    </xf>
    <xf borderId="0" fillId="0" fontId="1" numFmtId="0" xfId="0" applyFont="1"/>
    <xf borderId="0" fillId="8" fontId="1" numFmtId="0" xfId="0" applyAlignment="1" applyFont="1">
      <alignment readingOrder="0" shrinkToFit="0" wrapText="0"/>
    </xf>
    <xf borderId="2" fillId="0" fontId="1" numFmtId="0" xfId="0" applyAlignment="1" applyBorder="1" applyFont="1">
      <alignment readingOrder="0" shrinkToFit="0" wrapText="0"/>
    </xf>
    <xf borderId="30" fillId="0" fontId="1" numFmtId="0" xfId="0" applyAlignment="1" applyBorder="1" applyFont="1">
      <alignment readingOrder="0"/>
    </xf>
    <xf borderId="14" fillId="0" fontId="4" numFmtId="0" xfId="0" applyAlignment="1" applyBorder="1" applyFont="1">
      <alignment readingOrder="0" shrinkToFit="0" vertical="bottom" wrapText="0"/>
    </xf>
    <xf borderId="14" fillId="0" fontId="1" numFmtId="0" xfId="0" applyAlignment="1" applyBorder="1" applyFont="1">
      <alignment readingOrder="0" shrinkToFit="0" wrapText="0"/>
    </xf>
    <xf borderId="27" fillId="0" fontId="1" numFmtId="0" xfId="0" applyAlignment="1" applyBorder="1" applyFont="1">
      <alignment readingOrder="0"/>
    </xf>
    <xf borderId="3" fillId="0" fontId="1" numFmtId="0" xfId="0" applyAlignment="1" applyBorder="1" applyFont="1">
      <alignment readingOrder="0" shrinkToFit="0" wrapText="0"/>
    </xf>
    <xf borderId="31" fillId="0" fontId="1" numFmtId="0" xfId="0" applyAlignment="1" applyBorder="1" applyFont="1">
      <alignment readingOrder="0"/>
    </xf>
    <xf borderId="31" fillId="0" fontId="1" numFmtId="0" xfId="0" applyAlignment="1" applyBorder="1" applyFont="1">
      <alignment readingOrder="0" shrinkToFit="0" wrapText="0"/>
    </xf>
    <xf borderId="30" fillId="0" fontId="1" numFmtId="0" xfId="0" applyAlignment="1" applyBorder="1" applyFont="1">
      <alignment readingOrder="0" shrinkToFit="0" wrapText="0"/>
    </xf>
    <xf borderId="14" fillId="0" fontId="4" numFmtId="0" xfId="0" applyAlignment="1" applyBorder="1" applyFont="1">
      <alignment vertical="bottom"/>
    </xf>
    <xf borderId="0" fillId="0" fontId="25" numFmtId="0" xfId="0" applyAlignment="1" applyFont="1">
      <alignment readingOrder="0"/>
    </xf>
    <xf borderId="16" fillId="3" fontId="1" numFmtId="0" xfId="0" applyAlignment="1" applyBorder="1" applyFont="1">
      <alignment shrinkToFit="0" wrapText="0"/>
    </xf>
    <xf borderId="17" fillId="3" fontId="1" numFmtId="0" xfId="0" applyAlignment="1" applyBorder="1" applyFont="1">
      <alignment shrinkToFit="0" wrapText="0"/>
    </xf>
    <xf borderId="0" fillId="7" fontId="10" numFmtId="0" xfId="0" applyAlignment="1" applyFont="1">
      <alignment readingOrder="0" shrinkToFit="0" wrapText="0"/>
    </xf>
    <xf borderId="0" fillId="7" fontId="1" numFmtId="0" xfId="0" applyAlignment="1" applyFont="1">
      <alignment readingOrder="0" shrinkToFit="0" wrapText="0"/>
    </xf>
    <xf borderId="15" fillId="7" fontId="1" numFmtId="0" xfId="0" applyAlignment="1" applyBorder="1" applyFont="1">
      <alignment readingOrder="0"/>
    </xf>
    <xf borderId="16" fillId="2" fontId="14" numFmtId="0" xfId="0" applyAlignment="1" applyBorder="1" applyFont="1">
      <alignment horizontal="left" readingOrder="0"/>
    </xf>
    <xf borderId="15" fillId="12" fontId="1" numFmtId="0" xfId="0" applyAlignment="1" applyBorder="1" applyFill="1" applyFont="1">
      <alignment readingOrder="0"/>
    </xf>
    <xf borderId="0" fillId="0" fontId="1" numFmtId="0" xfId="0" applyAlignment="1" applyFont="1">
      <alignment horizontal="center" shrinkToFit="0" wrapText="0"/>
    </xf>
    <xf borderId="0" fillId="0" fontId="2" numFmtId="0" xfId="0" applyAlignment="1" applyFont="1">
      <alignment horizontal="left" readingOrder="0"/>
    </xf>
    <xf borderId="32" fillId="0" fontId="12" numFmtId="0" xfId="0" applyAlignment="1" applyBorder="1" applyFont="1">
      <alignment horizontal="left" readingOrder="0"/>
    </xf>
    <xf borderId="32" fillId="0" fontId="1" numFmtId="0" xfId="0" applyAlignment="1" applyBorder="1" applyFont="1">
      <alignment readingOrder="0" shrinkToFit="0" wrapText="0"/>
    </xf>
    <xf borderId="16" fillId="0" fontId="1" numFmtId="0" xfId="0" applyAlignment="1" applyBorder="1" applyFont="1">
      <alignment readingOrder="0"/>
    </xf>
    <xf borderId="14" fillId="0" fontId="4" numFmtId="0" xfId="0" applyAlignment="1" applyBorder="1" applyFont="1">
      <alignment shrinkToFit="0" vertical="bottom" wrapText="0"/>
    </xf>
    <xf borderId="15" fillId="10" fontId="4" numFmtId="0" xfId="0" applyAlignment="1" applyBorder="1" applyFont="1">
      <alignment vertical="bottom"/>
    </xf>
    <xf borderId="11" fillId="0" fontId="2" numFmtId="0" xfId="0" applyAlignment="1" applyBorder="1" applyFont="1">
      <alignment readingOrder="0" vertical="bottom"/>
    </xf>
    <xf borderId="12" fillId="3" fontId="4" numFmtId="0" xfId="0" applyAlignment="1" applyBorder="1" applyFont="1">
      <alignment vertical="bottom"/>
    </xf>
    <xf borderId="16" fillId="0" fontId="3" numFmtId="0" xfId="0" applyBorder="1" applyFont="1"/>
    <xf borderId="17" fillId="0" fontId="3" numFmtId="0" xfId="0" applyBorder="1" applyFont="1"/>
    <xf borderId="0" fillId="0" fontId="1" numFmtId="0" xfId="0" applyAlignment="1" applyFont="1">
      <alignment horizontal="left" readingOrder="0" shrinkToFit="0" wrapText="0"/>
    </xf>
    <xf borderId="0" fillId="0" fontId="14" numFmtId="0" xfId="0" applyAlignment="1" applyFont="1">
      <alignment horizontal="left" readingOrder="0" shrinkToFit="0" wrapText="0"/>
    </xf>
    <xf borderId="0" fillId="0" fontId="26" numFmtId="0" xfId="0" applyAlignment="1" applyFont="1">
      <alignment readingOrder="0" shrinkToFit="0" wrapText="0"/>
    </xf>
    <xf borderId="0" fillId="0" fontId="26" numFmtId="0" xfId="0" applyAlignment="1" applyFont="1">
      <alignment readingOrder="0"/>
    </xf>
    <xf borderId="0" fillId="0" fontId="26" numFmtId="0" xfId="0" applyAlignment="1" applyFont="1">
      <alignment readingOrder="0" shrinkToFit="0" wrapText="0"/>
    </xf>
    <xf borderId="0" fillId="0" fontId="16" numFmtId="0" xfId="0" applyAlignment="1" applyFont="1">
      <alignment readingOrder="0" shrinkToFit="0" vertical="bottom" wrapText="0"/>
    </xf>
    <xf borderId="0" fillId="0" fontId="26" numFmtId="0" xfId="0" applyAlignment="1" applyFont="1">
      <alignment shrinkToFit="0" wrapText="0"/>
    </xf>
    <xf borderId="1" fillId="4" fontId="12" numFmtId="0" xfId="0" applyAlignment="1" applyBorder="1" applyFont="1">
      <alignment horizontal="left" readingOrder="0"/>
    </xf>
    <xf borderId="2" fillId="4" fontId="1" numFmtId="0" xfId="0" applyAlignment="1" applyBorder="1" applyFont="1">
      <alignment readingOrder="0" shrinkToFit="0" wrapText="0"/>
    </xf>
    <xf borderId="33" fillId="4" fontId="1" numFmtId="0" xfId="0" applyAlignment="1" applyBorder="1" applyFont="1">
      <alignment readingOrder="0" shrinkToFit="0" wrapText="0"/>
    </xf>
    <xf borderId="0" fillId="4" fontId="1" numFmtId="0" xfId="0" applyAlignment="1" applyFont="1">
      <alignment shrinkToFit="0" wrapText="0"/>
    </xf>
    <xf borderId="0" fillId="4" fontId="27" numFmtId="0" xfId="0" applyAlignment="1" applyFont="1">
      <alignment horizontal="center" readingOrder="0"/>
    </xf>
    <xf borderId="0" fillId="0" fontId="1" numFmtId="0" xfId="0" applyAlignment="1" applyFont="1">
      <alignment horizontal="center" readingOrder="0" shrinkToFit="0" wrapText="1"/>
    </xf>
    <xf borderId="34" fillId="4" fontId="10" numFmtId="0" xfId="0" applyAlignment="1" applyBorder="1" applyFont="1">
      <alignment readingOrder="0"/>
    </xf>
    <xf borderId="14" fillId="4" fontId="10" numFmtId="0" xfId="0" applyAlignment="1" applyBorder="1" applyFont="1">
      <alignment readingOrder="0"/>
    </xf>
    <xf borderId="35" fillId="4" fontId="10" numFmtId="0" xfId="0" applyAlignment="1" applyBorder="1" applyFont="1">
      <alignment readingOrder="0"/>
    </xf>
    <xf borderId="1" fillId="0" fontId="10" numFmtId="0" xfId="0" applyAlignment="1" applyBorder="1" applyFont="1">
      <alignment horizontal="center" readingOrder="0"/>
    </xf>
    <xf borderId="2" fillId="0" fontId="1" numFmtId="0" xfId="0" applyAlignment="1" applyBorder="1" applyFont="1">
      <alignment horizontal="center" readingOrder="0"/>
    </xf>
    <xf borderId="33" fillId="9" fontId="20" numFmtId="0" xfId="0" applyAlignment="1" applyBorder="1" applyFont="1">
      <alignment horizontal="center" readingOrder="0"/>
    </xf>
    <xf borderId="4" fillId="0" fontId="1" numFmtId="0" xfId="0" applyAlignment="1" applyBorder="1" applyFont="1">
      <alignment horizontal="center" readingOrder="0"/>
    </xf>
    <xf borderId="36" fillId="8" fontId="1" numFmtId="0" xfId="0" applyAlignment="1" applyBorder="1" applyFont="1">
      <alignment horizontal="center" readingOrder="0"/>
    </xf>
    <xf borderId="0" fillId="0" fontId="28" numFmtId="0" xfId="0" applyAlignment="1" applyFont="1">
      <alignment horizontal="center" readingOrder="0" vertical="bottom"/>
    </xf>
    <xf borderId="4" fillId="0" fontId="10" numFmtId="0" xfId="0" applyAlignment="1" applyBorder="1" applyFont="1">
      <alignment horizontal="center" readingOrder="0"/>
    </xf>
    <xf borderId="0" fillId="0" fontId="4" numFmtId="0" xfId="0" applyAlignment="1" applyFont="1">
      <alignment horizontal="center" readingOrder="0" shrinkToFit="0" vertical="bottom" wrapText="0"/>
    </xf>
    <xf borderId="36" fillId="10" fontId="1" numFmtId="0" xfId="0" applyAlignment="1" applyBorder="1" applyFont="1">
      <alignment horizontal="center" readingOrder="0"/>
    </xf>
    <xf borderId="0" fillId="0" fontId="29" numFmtId="0" xfId="0" applyAlignment="1" applyFont="1">
      <alignment horizontal="center" readingOrder="0"/>
    </xf>
    <xf borderId="0" fillId="0" fontId="28" numFmtId="0" xfId="0" applyAlignment="1" applyFont="1">
      <alignment horizontal="center" readingOrder="0" shrinkToFit="0" vertical="bottom" wrapText="0"/>
    </xf>
    <xf borderId="36" fillId="0" fontId="1" numFmtId="0" xfId="0" applyAlignment="1" applyBorder="1" applyFont="1">
      <alignment horizontal="center" readingOrder="0"/>
    </xf>
    <xf borderId="36" fillId="7" fontId="1" numFmtId="0" xfId="0" applyAlignment="1" applyBorder="1" applyFont="1">
      <alignment horizontal="center" readingOrder="0"/>
    </xf>
    <xf borderId="36" fillId="2" fontId="14" numFmtId="0" xfId="0" applyAlignment="1" applyBorder="1" applyFont="1">
      <alignment horizontal="center" readingOrder="0"/>
    </xf>
    <xf borderId="36" fillId="0" fontId="14" numFmtId="0" xfId="0" applyAlignment="1" applyBorder="1" applyFont="1">
      <alignment horizontal="center" readingOrder="0"/>
    </xf>
    <xf borderId="36" fillId="6" fontId="1" numFmtId="0" xfId="0" applyAlignment="1" applyBorder="1" applyFont="1">
      <alignment horizontal="center" readingOrder="0"/>
    </xf>
    <xf borderId="0" fillId="0" fontId="28" numFmtId="0" xfId="0" applyAlignment="1" applyFont="1">
      <alignment horizontal="center" readingOrder="0" shrinkToFit="0" vertical="bottom" wrapText="0"/>
    </xf>
    <xf borderId="0" fillId="0" fontId="4" numFmtId="0" xfId="0" applyAlignment="1" applyFont="1">
      <alignment horizontal="center" readingOrder="0" vertical="bottom"/>
    </xf>
    <xf borderId="37" fillId="0" fontId="1" numFmtId="0" xfId="0" applyAlignment="1" applyBorder="1" applyFont="1">
      <alignment horizontal="center" readingOrder="0"/>
    </xf>
    <xf borderId="3" fillId="0" fontId="4" numFmtId="0" xfId="0" applyAlignment="1" applyBorder="1" applyFont="1">
      <alignment horizontal="center" readingOrder="0" shrinkToFit="0" vertical="bottom" wrapText="0"/>
    </xf>
    <xf borderId="38" fillId="0" fontId="1" numFmtId="0" xfId="0" applyAlignment="1" applyBorder="1" applyFont="1">
      <alignment horizontal="center" readingOrder="0"/>
    </xf>
    <xf borderId="0" fillId="0" fontId="1" numFmtId="0" xfId="0" applyAlignment="1" applyFont="1">
      <alignment horizontal="center"/>
    </xf>
    <xf borderId="11" fillId="4" fontId="30" numFmtId="0" xfId="0" applyAlignment="1" applyBorder="1" applyFont="1">
      <alignment horizontal="center" readingOrder="0" vertical="center"/>
    </xf>
    <xf borderId="11" fillId="9" fontId="31" numFmtId="0" xfId="0" applyAlignment="1" applyBorder="1" applyFont="1">
      <alignment horizontal="center" readingOrder="0" vertical="center"/>
    </xf>
    <xf borderId="11" fillId="13" fontId="31" numFmtId="0" xfId="0" applyAlignment="1" applyBorder="1" applyFill="1" applyFont="1">
      <alignment horizontal="center" readingOrder="0" vertical="center"/>
    </xf>
    <xf borderId="11" fillId="3" fontId="32" numFmtId="0" xfId="0" applyAlignment="1" applyBorder="1" applyFont="1">
      <alignment horizontal="center" readingOrder="0" vertical="center"/>
    </xf>
    <xf borderId="39" fillId="9" fontId="33" numFmtId="0" xfId="0" applyAlignment="1" applyBorder="1" applyFont="1">
      <alignment horizontal="center" readingOrder="0"/>
    </xf>
    <xf borderId="0" fillId="0" fontId="10" numFmtId="0" xfId="0" applyAlignment="1" applyFont="1">
      <alignment horizontal="center" readingOrder="0"/>
    </xf>
    <xf borderId="39" fillId="13" fontId="33" numFmtId="0" xfId="0" applyAlignment="1" applyBorder="1" applyFont="1">
      <alignment horizontal="center" readingOrder="0"/>
    </xf>
    <xf borderId="39" fillId="3" fontId="10" numFmtId="0" xfId="0" applyAlignment="1" applyBorder="1" applyFont="1">
      <alignment horizontal="center" readingOrder="0"/>
    </xf>
    <xf borderId="39" fillId="0" fontId="10" numFmtId="0" xfId="0" applyAlignment="1" applyBorder="1" applyFont="1">
      <alignment horizontal="center" readingOrder="0"/>
    </xf>
    <xf borderId="39" fillId="0" fontId="1" numFmtId="0" xfId="0" applyAlignment="1" applyBorder="1" applyFont="1">
      <alignment horizontal="center" readingOrder="0"/>
    </xf>
    <xf borderId="39" fillId="0" fontId="10" numFmtId="0" xfId="0" applyAlignment="1" applyBorder="1" applyFont="1">
      <alignment horizontal="center" readingOrder="0" shrinkToFit="0" wrapText="0"/>
    </xf>
    <xf borderId="39" fillId="0" fontId="1" numFmtId="0" xfId="0" applyAlignment="1" applyBorder="1" applyFont="1">
      <alignment horizontal="center" readingOrder="0" shrinkToFit="0" wrapText="0"/>
    </xf>
    <xf borderId="39" fillId="0" fontId="10" numFmtId="0" xfId="0" applyAlignment="1" applyBorder="1" applyFont="1">
      <alignment horizontal="center"/>
    </xf>
    <xf borderId="0" fillId="0" fontId="1" numFmtId="0" xfId="0" applyAlignment="1" applyFont="1">
      <alignment readingOrder="0" shrinkToFit="0" wrapText="0"/>
    </xf>
    <xf borderId="39" fillId="9" fontId="1" numFmtId="0" xfId="0" applyAlignment="1" applyBorder="1" applyFont="1">
      <alignment horizontal="center" readingOrder="0"/>
    </xf>
    <xf borderId="0" fillId="0" fontId="10" numFmtId="0" xfId="0" applyAlignment="1" applyFont="1">
      <alignment horizontal="center"/>
    </xf>
    <xf borderId="11" fillId="3" fontId="34" numFmtId="0" xfId="0" applyAlignment="1" applyBorder="1" applyFont="1">
      <alignment horizontal="center" readingOrder="0" vertical="center"/>
    </xf>
    <xf borderId="0" fillId="0" fontId="34" numFmtId="0" xfId="0" applyAlignment="1" applyFont="1">
      <alignment horizontal="center" readingOrder="0" vertical="center"/>
    </xf>
    <xf borderId="0" fillId="0" fontId="2" numFmtId="0" xfId="0" applyAlignment="1" applyFont="1">
      <alignment horizontal="center" vertical="bottom"/>
    </xf>
    <xf borderId="3" fillId="3" fontId="2" numFmtId="0" xfId="0" applyAlignment="1" applyBorder="1" applyFont="1">
      <alignment readingOrder="0" vertical="bottom"/>
    </xf>
    <xf borderId="3" fillId="3" fontId="2" numFmtId="0" xfId="0" applyAlignment="1" applyBorder="1" applyFont="1">
      <alignment shrinkToFit="0" vertical="bottom" wrapText="0"/>
    </xf>
    <xf borderId="3" fillId="3" fontId="2" numFmtId="0" xfId="0" applyAlignment="1" applyBorder="1" applyFont="1">
      <alignment readingOrder="0" shrinkToFit="0" vertical="bottom" wrapText="0"/>
    </xf>
    <xf borderId="3" fillId="3" fontId="2" numFmtId="0" xfId="0" applyAlignment="1" applyBorder="1" applyFont="1">
      <alignment vertical="bottom"/>
    </xf>
    <xf borderId="3" fillId="3" fontId="2" numFmtId="0" xfId="0" applyAlignment="1" applyBorder="1" applyFont="1">
      <alignment shrinkToFit="0" vertical="bottom" wrapText="0"/>
    </xf>
    <xf borderId="0" fillId="0" fontId="2" numFmtId="0" xfId="0" applyAlignment="1" applyFont="1">
      <alignment readingOrder="0" vertical="bottom"/>
    </xf>
    <xf borderId="28" fillId="0" fontId="2" numFmtId="0" xfId="0" applyAlignment="1" applyBorder="1" applyFont="1">
      <alignment readingOrder="0" vertical="bottom"/>
    </xf>
    <xf borderId="4" fillId="3" fontId="2" numFmtId="0" xfId="0" applyAlignment="1" applyBorder="1" applyFont="1">
      <alignment shrinkToFit="0" vertical="bottom" wrapText="0"/>
    </xf>
    <xf borderId="28" fillId="0" fontId="4" numFmtId="0" xfId="0" applyAlignment="1" applyBorder="1" applyFont="1">
      <alignment vertical="bottom"/>
    </xf>
    <xf borderId="0" fillId="0" fontId="4" numFmtId="0" xfId="0" applyAlignment="1" applyFont="1">
      <alignment horizontal="right" vertical="bottom"/>
    </xf>
    <xf borderId="40" fillId="6" fontId="2" numFmtId="0" xfId="0" applyAlignment="1" applyBorder="1" applyFont="1">
      <alignment readingOrder="0" shrinkToFit="0" vertical="bottom" wrapText="0"/>
    </xf>
    <xf borderId="14" fillId="14" fontId="4" numFmtId="0" xfId="0" applyAlignment="1" applyBorder="1" applyFill="1" applyFont="1">
      <alignment shrinkToFit="0" vertical="bottom" wrapText="0"/>
    </xf>
    <xf borderId="14" fillId="14" fontId="4" numFmtId="0" xfId="0" applyAlignment="1" applyBorder="1" applyFont="1">
      <alignment horizontal="left" readingOrder="0" vertical="bottom"/>
    </xf>
    <xf borderId="14" fillId="14" fontId="4" numFmtId="0" xfId="0" applyAlignment="1" applyBorder="1" applyFont="1">
      <alignment readingOrder="0" vertical="bottom"/>
    </xf>
    <xf borderId="28" fillId="0" fontId="4" numFmtId="0" xfId="0" applyAlignment="1" applyBorder="1" applyFont="1">
      <alignment horizontal="left" readingOrder="0" vertical="bottom"/>
    </xf>
    <xf borderId="28" fillId="14" fontId="2" numFmtId="0" xfId="0" applyAlignment="1" applyBorder="1" applyFont="1">
      <alignment readingOrder="0" shrinkToFit="0" vertical="bottom" wrapText="0"/>
    </xf>
    <xf borderId="0" fillId="14" fontId="4" numFmtId="0" xfId="0" applyAlignment="1" applyFont="1">
      <alignment readingOrder="0" shrinkToFit="0" vertical="bottom" wrapText="0"/>
    </xf>
    <xf borderId="0" fillId="14" fontId="4" numFmtId="0" xfId="0" applyAlignment="1" applyFont="1">
      <alignment horizontal="left" readingOrder="0" vertical="bottom"/>
    </xf>
    <xf borderId="0" fillId="14" fontId="4" numFmtId="0" xfId="0" applyAlignment="1" applyFont="1">
      <alignment readingOrder="0" vertical="bottom"/>
    </xf>
    <xf borderId="0" fillId="14" fontId="4" numFmtId="0" xfId="0" applyAlignment="1" applyFont="1">
      <alignment shrinkToFit="0" vertical="bottom" wrapText="0"/>
    </xf>
    <xf borderId="28" fillId="14" fontId="2" numFmtId="0" xfId="0" applyAlignment="1" applyBorder="1" applyFont="1">
      <alignment shrinkToFit="0" vertical="bottom" wrapText="0"/>
    </xf>
    <xf borderId="0" fillId="14" fontId="4" numFmtId="0" xfId="0" applyAlignment="1" applyFont="1">
      <alignment vertical="bottom"/>
    </xf>
    <xf borderId="0" fillId="14" fontId="4" numFmtId="0" xfId="0" applyAlignment="1" applyFont="1">
      <alignment vertical="bottom"/>
    </xf>
    <xf borderId="0" fillId="14" fontId="4" numFmtId="0" xfId="0" applyAlignment="1" applyFont="1">
      <alignment horizontal="left" vertical="bottom"/>
    </xf>
    <xf borderId="28" fillId="0" fontId="4" numFmtId="0" xfId="0" applyAlignment="1" applyBorder="1" applyFont="1">
      <alignment horizontal="left" vertical="bottom"/>
    </xf>
    <xf borderId="16" fillId="14" fontId="4" numFmtId="0" xfId="0" applyAlignment="1" applyBorder="1" applyFont="1">
      <alignment horizontal="left" vertical="bottom"/>
    </xf>
    <xf borderId="40" fillId="15" fontId="2" numFmtId="0" xfId="0" applyAlignment="1" applyBorder="1" applyFill="1" applyFont="1">
      <alignment shrinkToFit="0" vertical="bottom" wrapText="0"/>
    </xf>
    <xf borderId="14" fillId="15" fontId="4" numFmtId="0" xfId="0" applyAlignment="1" applyBorder="1" applyFont="1">
      <alignment shrinkToFit="0" vertical="bottom" wrapText="0"/>
    </xf>
    <xf borderId="0" fillId="15" fontId="4" numFmtId="0" xfId="0" applyAlignment="1" applyFont="1">
      <alignment horizontal="left" vertical="bottom"/>
    </xf>
    <xf borderId="14" fillId="15" fontId="4" numFmtId="0" xfId="0" applyAlignment="1" applyBorder="1" applyFont="1">
      <alignment readingOrder="0" vertical="bottom"/>
    </xf>
    <xf borderId="14" fillId="15" fontId="4" numFmtId="0" xfId="0" applyAlignment="1" applyBorder="1" applyFont="1">
      <alignment readingOrder="0" shrinkToFit="0" vertical="bottom" wrapText="0"/>
    </xf>
    <xf borderId="28" fillId="0" fontId="4" numFmtId="0" xfId="0" applyAlignment="1" applyBorder="1" applyFont="1">
      <alignment horizontal="left" vertical="bottom"/>
    </xf>
    <xf borderId="28" fillId="6" fontId="2" numFmtId="0" xfId="0" applyAlignment="1" applyBorder="1" applyFont="1">
      <alignment readingOrder="0" shrinkToFit="0" vertical="bottom" wrapText="0"/>
    </xf>
    <xf borderId="0" fillId="15" fontId="4" numFmtId="0" xfId="0" applyAlignment="1" applyFont="1">
      <alignment shrinkToFit="0" vertical="bottom" wrapText="0"/>
    </xf>
    <xf borderId="0" fillId="15" fontId="4" numFmtId="0" xfId="0" applyAlignment="1" applyFont="1">
      <alignment readingOrder="0" vertical="bottom"/>
    </xf>
    <xf borderId="0" fillId="15" fontId="4" numFmtId="0" xfId="0" applyAlignment="1" applyFont="1">
      <alignment readingOrder="0" shrinkToFit="0" vertical="bottom" wrapText="0"/>
    </xf>
    <xf borderId="28" fillId="15" fontId="2" numFmtId="0" xfId="0" applyAlignment="1" applyBorder="1" applyFont="1">
      <alignment shrinkToFit="0" vertical="bottom" wrapText="0"/>
    </xf>
    <xf borderId="29" fillId="15" fontId="2" numFmtId="0" xfId="0" applyAlignment="1" applyBorder="1" applyFont="1">
      <alignment shrinkToFit="0" vertical="bottom" wrapText="0"/>
    </xf>
    <xf borderId="16" fillId="15" fontId="4" numFmtId="0" xfId="0" applyAlignment="1" applyBorder="1" applyFont="1">
      <alignment shrinkToFit="0" vertical="bottom" wrapText="0"/>
    </xf>
    <xf borderId="16" fillId="15" fontId="4" numFmtId="0" xfId="0" applyAlignment="1" applyBorder="1" applyFont="1">
      <alignment horizontal="left" vertical="bottom"/>
    </xf>
    <xf borderId="16" fillId="15" fontId="4" numFmtId="0" xfId="0" applyAlignment="1" applyBorder="1" applyFont="1">
      <alignment readingOrder="0" vertical="bottom"/>
    </xf>
    <xf borderId="28" fillId="6" fontId="2" numFmtId="0" xfId="0" applyAlignment="1" applyBorder="1" applyFont="1">
      <alignment shrinkToFit="0" vertical="bottom" wrapText="0"/>
    </xf>
    <xf borderId="0" fillId="16" fontId="4" numFmtId="0" xfId="0" applyAlignment="1" applyFill="1" applyFont="1">
      <alignment shrinkToFit="0" vertical="bottom" wrapText="0"/>
    </xf>
    <xf borderId="0" fillId="16" fontId="4" numFmtId="0" xfId="0" applyAlignment="1" applyFont="1">
      <alignment horizontal="left" readingOrder="0" vertical="bottom"/>
    </xf>
    <xf borderId="0" fillId="16" fontId="4" numFmtId="0" xfId="0" applyAlignment="1" applyFont="1">
      <alignment readingOrder="0" vertical="bottom"/>
    </xf>
    <xf borderId="0" fillId="2" fontId="4" numFmtId="0" xfId="0" applyAlignment="1" applyFont="1">
      <alignment readingOrder="0" vertical="bottom"/>
    </xf>
    <xf borderId="28" fillId="16" fontId="2" numFmtId="0" xfId="0" applyAlignment="1" applyBorder="1" applyFont="1">
      <alignment shrinkToFit="0" vertical="bottom" wrapText="0"/>
    </xf>
    <xf borderId="14" fillId="16" fontId="4" numFmtId="0" xfId="0" applyAlignment="1" applyBorder="1" applyFont="1">
      <alignment shrinkToFit="0" vertical="bottom" wrapText="0"/>
    </xf>
    <xf borderId="14" fillId="16" fontId="4" numFmtId="0" xfId="0" applyAlignment="1" applyBorder="1" applyFont="1">
      <alignment horizontal="left" readingOrder="0" vertical="bottom"/>
    </xf>
    <xf borderId="14" fillId="16" fontId="4" numFmtId="0" xfId="0" applyAlignment="1" applyBorder="1" applyFont="1">
      <alignment readingOrder="0" vertical="bottom"/>
    </xf>
    <xf borderId="14" fillId="2" fontId="4" numFmtId="0" xfId="0" applyAlignment="1" applyBorder="1" applyFont="1">
      <alignment readingOrder="0" vertical="bottom"/>
    </xf>
    <xf borderId="16" fillId="16" fontId="4" numFmtId="0" xfId="0" applyAlignment="1" applyBorder="1" applyFont="1">
      <alignment shrinkToFit="0" vertical="bottom" wrapText="0"/>
    </xf>
    <xf borderId="16" fillId="16" fontId="4" numFmtId="0" xfId="0" applyAlignment="1" applyBorder="1" applyFont="1">
      <alignment horizontal="left" readingOrder="0" vertical="bottom"/>
    </xf>
    <xf borderId="16" fillId="16" fontId="4" numFmtId="0" xfId="0" applyAlignment="1" applyBorder="1" applyFont="1">
      <alignment readingOrder="0" vertical="bottom"/>
    </xf>
    <xf borderId="16" fillId="2" fontId="4" numFmtId="0" xfId="0" applyAlignment="1" applyBorder="1" applyFont="1">
      <alignment readingOrder="0" vertical="bottom"/>
    </xf>
    <xf borderId="0" fillId="16" fontId="2" numFmtId="0" xfId="0" applyAlignment="1" applyFont="1">
      <alignment shrinkToFit="0" vertical="bottom" wrapText="0"/>
    </xf>
    <xf borderId="0" fillId="16" fontId="4" numFmtId="0" xfId="0" applyAlignment="1" applyFont="1">
      <alignment readingOrder="0" shrinkToFit="0" vertical="bottom" wrapText="0"/>
    </xf>
    <xf borderId="15" fillId="16" fontId="4" numFmtId="0" xfId="0" applyAlignment="1" applyBorder="1" applyFont="1">
      <alignment shrinkToFit="0" vertical="bottom" wrapText="0"/>
    </xf>
    <xf borderId="0" fillId="0" fontId="4" numFmtId="0" xfId="0" applyAlignment="1" applyFont="1">
      <alignment horizontal="left" vertical="bottom"/>
    </xf>
    <xf borderId="16" fillId="16" fontId="2" numFmtId="0" xfId="0" applyAlignment="1" applyBorder="1" applyFont="1">
      <alignment shrinkToFit="0" vertical="bottom" wrapText="0"/>
    </xf>
    <xf borderId="16" fillId="16" fontId="4" numFmtId="0" xfId="0" applyAlignment="1" applyBorder="1" applyFont="1">
      <alignment readingOrder="0" shrinkToFit="0" vertical="bottom" wrapText="0"/>
    </xf>
    <xf borderId="17" fillId="16" fontId="4" numFmtId="0" xfId="0" applyAlignment="1" applyBorder="1" applyFont="1">
      <alignment shrinkToFit="0" vertical="bottom" wrapText="0"/>
    </xf>
    <xf borderId="0" fillId="17" fontId="4" numFmtId="0" xfId="0" applyAlignment="1" applyFill="1" applyFont="1">
      <alignment readingOrder="0" shrinkToFit="0" vertical="bottom" wrapText="0"/>
    </xf>
    <xf borderId="0" fillId="17" fontId="4" numFmtId="0" xfId="0" applyAlignment="1" applyFont="1">
      <alignment horizontal="left" readingOrder="0" vertical="bottom"/>
    </xf>
    <xf borderId="0" fillId="17" fontId="4" numFmtId="0" xfId="0" applyAlignment="1" applyFont="1">
      <alignment readingOrder="0" vertical="bottom"/>
    </xf>
    <xf borderId="0" fillId="17" fontId="4" numFmtId="0" xfId="0" applyAlignment="1" applyFont="1">
      <alignment shrinkToFit="0" vertical="bottom" wrapText="0"/>
    </xf>
    <xf borderId="28" fillId="17" fontId="2" numFmtId="0" xfId="0" applyAlignment="1" applyBorder="1" applyFont="1">
      <alignment readingOrder="0" shrinkToFit="0" vertical="bottom" wrapText="0"/>
    </xf>
    <xf borderId="29" fillId="17" fontId="2" numFmtId="0" xfId="0" applyAlignment="1" applyBorder="1" applyFont="1">
      <alignment shrinkToFit="0" vertical="bottom" wrapText="0"/>
    </xf>
    <xf borderId="16" fillId="17" fontId="4" numFmtId="0" xfId="0" applyAlignment="1" applyBorder="1" applyFont="1">
      <alignment readingOrder="0" shrinkToFit="0" vertical="bottom" wrapText="0"/>
    </xf>
    <xf borderId="16" fillId="17" fontId="4" numFmtId="0" xfId="0" applyAlignment="1" applyBorder="1" applyFont="1">
      <alignment horizontal="left" readingOrder="0" vertical="bottom"/>
    </xf>
    <xf borderId="16" fillId="17" fontId="4" numFmtId="0" xfId="0" applyAlignment="1" applyBorder="1" applyFont="1">
      <alignment readingOrder="0" vertical="bottom"/>
    </xf>
    <xf borderId="16" fillId="17" fontId="4" numFmtId="0" xfId="0" applyAlignment="1" applyBorder="1" applyFont="1">
      <alignment shrinkToFit="0" vertical="bottom" wrapText="0"/>
    </xf>
    <xf borderId="14" fillId="18" fontId="4" numFmtId="0" xfId="0" applyAlignment="1" applyBorder="1" applyFill="1" applyFont="1">
      <alignment shrinkToFit="0" vertical="bottom" wrapText="0"/>
    </xf>
    <xf borderId="0" fillId="18" fontId="4" numFmtId="0" xfId="0" applyAlignment="1" applyFont="1">
      <alignment horizontal="left" vertical="bottom"/>
    </xf>
    <xf borderId="14" fillId="18" fontId="4" numFmtId="0" xfId="0" applyAlignment="1" applyBorder="1" applyFont="1">
      <alignment readingOrder="0" vertical="bottom"/>
    </xf>
    <xf borderId="14" fillId="18" fontId="4" numFmtId="0" xfId="0" applyAlignment="1" applyBorder="1" applyFont="1">
      <alignment vertical="bottom"/>
    </xf>
    <xf borderId="14" fillId="18" fontId="4" numFmtId="0" xfId="0" applyAlignment="1" applyBorder="1" applyFont="1">
      <alignment readingOrder="0" shrinkToFit="0" vertical="bottom" wrapText="0"/>
    </xf>
    <xf borderId="28" fillId="18" fontId="2" numFmtId="0" xfId="0" applyAlignment="1" applyBorder="1" applyFont="1">
      <alignment readingOrder="0" shrinkToFit="0" vertical="bottom" wrapText="0"/>
    </xf>
    <xf borderId="0" fillId="18" fontId="4" numFmtId="0" xfId="0" applyAlignment="1" applyFont="1">
      <alignment shrinkToFit="0" vertical="bottom" wrapText="0"/>
    </xf>
    <xf borderId="0" fillId="18" fontId="4" numFmtId="0" xfId="0" applyAlignment="1" applyFont="1">
      <alignment horizontal="left" readingOrder="0" vertical="bottom"/>
    </xf>
    <xf borderId="0" fillId="18" fontId="4" numFmtId="0" xfId="0" applyAlignment="1" applyFont="1">
      <alignment readingOrder="0" vertical="bottom"/>
    </xf>
    <xf borderId="0" fillId="18" fontId="4" numFmtId="0" xfId="0" applyAlignment="1" applyFont="1">
      <alignment readingOrder="0" shrinkToFit="0" vertical="bottom" wrapText="0"/>
    </xf>
    <xf borderId="0" fillId="0" fontId="4" numFmtId="0" xfId="0" applyAlignment="1" applyFont="1">
      <alignment shrinkToFit="0" vertical="bottom" wrapText="0"/>
    </xf>
    <xf borderId="28" fillId="18" fontId="2" numFmtId="0" xfId="0" applyAlignment="1" applyBorder="1" applyFont="1">
      <alignment shrinkToFit="0" vertical="bottom" wrapText="0"/>
    </xf>
    <xf borderId="0" fillId="18" fontId="4" numFmtId="0" xfId="0" applyAlignment="1" applyFont="1">
      <alignment readingOrder="0" shrinkToFit="0" vertical="bottom" wrapText="0"/>
    </xf>
    <xf borderId="3" fillId="18" fontId="4" numFmtId="0" xfId="0" applyAlignment="1" applyBorder="1" applyFont="1">
      <alignment vertical="bottom"/>
    </xf>
    <xf borderId="0" fillId="18" fontId="4" numFmtId="0" xfId="0" applyAlignment="1" applyFont="1">
      <alignment vertical="bottom"/>
    </xf>
    <xf borderId="0" fillId="18" fontId="35" numFmtId="0" xfId="0" applyAlignment="1" applyFont="1">
      <alignment readingOrder="0" vertical="bottom"/>
    </xf>
    <xf borderId="0" fillId="18" fontId="35" numFmtId="0" xfId="0" applyAlignment="1" applyFont="1">
      <alignment horizontal="left" readingOrder="0" vertical="bottom"/>
    </xf>
    <xf borderId="0" fillId="18" fontId="35" numFmtId="0" xfId="0" applyAlignment="1" applyFont="1">
      <alignment shrinkToFit="0" vertical="bottom" wrapText="0"/>
    </xf>
    <xf borderId="16" fillId="18" fontId="4" numFmtId="0" xfId="0" applyAlignment="1" applyBorder="1" applyFont="1">
      <alignment horizontal="left" readingOrder="0" vertical="bottom"/>
    </xf>
    <xf borderId="14" fillId="19" fontId="4" numFmtId="0" xfId="0" applyAlignment="1" applyBorder="1" applyFill="1" applyFont="1">
      <alignment readingOrder="0" shrinkToFit="0" vertical="bottom" wrapText="0"/>
    </xf>
    <xf borderId="0" fillId="19" fontId="4" numFmtId="0" xfId="0" applyAlignment="1" applyFont="1">
      <alignment horizontal="left" readingOrder="0" vertical="bottom"/>
    </xf>
    <xf borderId="14" fillId="19" fontId="4" numFmtId="0" xfId="0" applyAlignment="1" applyBorder="1" applyFont="1">
      <alignment readingOrder="0" vertical="bottom"/>
    </xf>
    <xf borderId="28" fillId="19" fontId="2" numFmtId="0" xfId="0" applyAlignment="1" applyBorder="1" applyFont="1">
      <alignment readingOrder="0" shrinkToFit="0" vertical="bottom" wrapText="0"/>
    </xf>
    <xf borderId="0" fillId="19" fontId="4" numFmtId="0" xfId="0" applyAlignment="1" applyFont="1">
      <alignment readingOrder="0" shrinkToFit="0" vertical="bottom" wrapText="0"/>
    </xf>
    <xf borderId="0" fillId="19" fontId="4" numFmtId="0" xfId="0" applyAlignment="1" applyFont="1">
      <alignment readingOrder="0" vertical="bottom"/>
    </xf>
    <xf borderId="28" fillId="19" fontId="2" numFmtId="0" xfId="0" applyAlignment="1" applyBorder="1" applyFont="1">
      <alignment shrinkToFit="0" vertical="bottom" wrapText="0"/>
    </xf>
    <xf borderId="0" fillId="20" fontId="4" numFmtId="0" xfId="0" applyAlignment="1" applyFill="1" applyFont="1">
      <alignment readingOrder="0" shrinkToFit="0" vertical="bottom" wrapText="0"/>
    </xf>
    <xf borderId="0" fillId="20" fontId="4" numFmtId="0" xfId="0" applyAlignment="1" applyFont="1">
      <alignment horizontal="left" readingOrder="0" vertical="bottom"/>
    </xf>
    <xf borderId="0" fillId="20" fontId="4" numFmtId="0" xfId="0" applyAlignment="1" applyFont="1">
      <alignment readingOrder="0" vertical="bottom"/>
    </xf>
    <xf borderId="28" fillId="20" fontId="4" numFmtId="0" xfId="0" applyAlignment="1" applyBorder="1" applyFont="1">
      <alignment horizontal="left" readingOrder="0" vertical="bottom"/>
    </xf>
    <xf borderId="0" fillId="19" fontId="4" numFmtId="0" xfId="0" applyAlignment="1" applyFont="1">
      <alignment shrinkToFit="0" vertical="bottom" wrapText="0"/>
    </xf>
    <xf borderId="29" fillId="19" fontId="2" numFmtId="0" xfId="0" applyAlignment="1" applyBorder="1" applyFont="1">
      <alignment shrinkToFit="0" vertical="bottom" wrapText="0"/>
    </xf>
    <xf borderId="16" fillId="19" fontId="4" numFmtId="0" xfId="0" applyAlignment="1" applyBorder="1" applyFont="1">
      <alignment readingOrder="0" shrinkToFit="0" vertical="bottom" wrapText="0"/>
    </xf>
    <xf borderId="16" fillId="19" fontId="4" numFmtId="0" xfId="0" applyAlignment="1" applyBorder="1" applyFont="1">
      <alignment horizontal="left" readingOrder="0" vertical="bottom"/>
    </xf>
    <xf borderId="16" fillId="19" fontId="4" numFmtId="0" xfId="0" applyAlignment="1" applyBorder="1" applyFont="1">
      <alignment readingOrder="0" vertical="bottom"/>
    </xf>
    <xf borderId="40" fillId="6" fontId="2" numFmtId="0" xfId="0" applyAlignment="1" applyBorder="1" applyFont="1">
      <alignment readingOrder="0" vertical="bottom"/>
    </xf>
    <xf borderId="14" fillId="21" fontId="4" numFmtId="0" xfId="0" applyAlignment="1" applyBorder="1" applyFill="1" applyFont="1">
      <alignment horizontal="left" readingOrder="0" vertical="bottom"/>
    </xf>
    <xf borderId="0" fillId="21" fontId="4" numFmtId="0" xfId="0" applyAlignment="1" applyFont="1">
      <alignment horizontal="left" readingOrder="0" vertical="bottom"/>
    </xf>
    <xf borderId="14" fillId="21" fontId="4" numFmtId="0" xfId="0" applyAlignment="1" applyBorder="1" applyFont="1">
      <alignment readingOrder="0" vertical="bottom"/>
    </xf>
    <xf borderId="14" fillId="21" fontId="4" numFmtId="0" xfId="0" applyAlignment="1" applyBorder="1" applyFont="1">
      <alignment readingOrder="0" shrinkToFit="0" vertical="bottom" wrapText="0"/>
    </xf>
    <xf borderId="28" fillId="21" fontId="2" numFmtId="0" xfId="0" applyAlignment="1" applyBorder="1" applyFont="1">
      <alignment readingOrder="0" vertical="bottom"/>
    </xf>
    <xf borderId="0" fillId="21" fontId="4" numFmtId="0" xfId="0" applyAlignment="1" applyFont="1">
      <alignment readingOrder="0" vertical="bottom"/>
    </xf>
    <xf borderId="0" fillId="21" fontId="4" numFmtId="0" xfId="0" applyAlignment="1" applyFont="1">
      <alignment readingOrder="0" shrinkToFit="0" vertical="bottom" wrapText="0"/>
    </xf>
    <xf borderId="0" fillId="21" fontId="4" numFmtId="0" xfId="0" applyAlignment="1" applyFont="1">
      <alignment vertical="bottom"/>
    </xf>
    <xf borderId="0" fillId="5" fontId="36" numFmtId="0" xfId="0" applyAlignment="1" applyFont="1">
      <alignment readingOrder="0" vertical="bottom"/>
    </xf>
    <xf borderId="15" fillId="21" fontId="4" numFmtId="0" xfId="0" applyAlignment="1" applyBorder="1" applyFont="1">
      <alignment readingOrder="0" vertical="bottom"/>
    </xf>
    <xf borderId="0" fillId="0" fontId="4" numFmtId="0" xfId="0" applyAlignment="1" applyFont="1">
      <alignment horizontal="left" readingOrder="0" vertical="bottom"/>
    </xf>
    <xf borderId="5" fillId="10" fontId="4" numFmtId="0" xfId="0" applyAlignment="1" applyBorder="1" applyFont="1">
      <alignment horizontal="center" readingOrder="0" vertical="bottom"/>
    </xf>
    <xf borderId="0" fillId="9" fontId="37" numFmtId="0" xfId="0" applyAlignment="1" applyFont="1">
      <alignment readingOrder="0" vertical="bottom"/>
    </xf>
    <xf borderId="0" fillId="16" fontId="38" numFmtId="0" xfId="0" applyAlignment="1" applyFont="1">
      <alignment vertical="bottom"/>
    </xf>
    <xf borderId="0" fillId="0" fontId="38" numFmtId="0" xfId="0" applyAlignment="1" applyFont="1">
      <alignment vertical="bottom"/>
    </xf>
    <xf borderId="0" fillId="2" fontId="4" numFmtId="0" xfId="0" applyAlignment="1" applyFont="1">
      <alignment vertical="bottom"/>
    </xf>
    <xf borderId="0" fillId="22" fontId="38" numFmtId="0" xfId="0" applyAlignment="1" applyFill="1" applyFont="1">
      <alignment vertical="bottom"/>
    </xf>
    <xf borderId="0" fillId="23" fontId="4" numFmtId="0" xfId="0" applyAlignment="1" applyFill="1" applyFont="1">
      <alignment vertical="bottom"/>
    </xf>
    <xf borderId="0" fillId="0" fontId="4" numFmtId="0" xfId="0" applyAlignment="1" applyFont="1">
      <alignment readingOrder="0" shrinkToFit="0" vertical="bottom" wrapText="0"/>
    </xf>
    <xf borderId="0" fillId="0" fontId="4" numFmtId="164" xfId="0" applyAlignment="1" applyFont="1" applyNumberFormat="1">
      <alignment horizontal="right" vertical="bottom"/>
    </xf>
    <xf borderId="0" fillId="0" fontId="4" numFmtId="0" xfId="0" applyAlignment="1" applyFont="1">
      <alignment horizontal="right" vertical="bottom"/>
    </xf>
    <xf borderId="0" fillId="24" fontId="38" numFmtId="0" xfId="0" applyAlignment="1" applyFill="1" applyFont="1">
      <alignment vertical="bottom"/>
    </xf>
    <xf borderId="0" fillId="25" fontId="38" numFmtId="0" xfId="0" applyAlignment="1" applyFill="1" applyFont="1">
      <alignment vertical="bottom"/>
    </xf>
    <xf borderId="0" fillId="25" fontId="39" numFmtId="0" xfId="0" applyAlignment="1" applyFont="1">
      <alignment vertical="bottom"/>
    </xf>
    <xf borderId="0" fillId="0" fontId="2" numFmtId="0" xfId="0" applyAlignment="1" applyFont="1">
      <alignment horizontal="right" vertical="bottom"/>
    </xf>
    <xf borderId="0" fillId="26" fontId="38" numFmtId="0" xfId="0" applyAlignment="1" applyFill="1" applyFont="1">
      <alignment vertical="bottom"/>
    </xf>
    <xf borderId="0" fillId="24" fontId="40" numFmtId="0" xfId="0" applyFont="1"/>
    <xf borderId="5" fillId="0" fontId="11" numFmtId="0" xfId="0" applyAlignment="1" applyBorder="1" applyFont="1">
      <alignment horizontal="center" readingOrder="0" vertical="center"/>
    </xf>
    <xf borderId="6" fillId="0" fontId="2" numFmtId="0" xfId="0" applyAlignment="1" applyBorder="1" applyFont="1">
      <alignment readingOrder="0" shrinkToFit="0" vertical="bottom" wrapText="0"/>
    </xf>
    <xf borderId="6" fillId="0" fontId="2" numFmtId="0" xfId="0" applyAlignment="1" applyBorder="1" applyFont="1">
      <alignment shrinkToFit="0" vertical="bottom" wrapText="0"/>
    </xf>
    <xf borderId="6" fillId="0" fontId="2" numFmtId="0" xfId="0" applyAlignment="1" applyBorder="1" applyFont="1">
      <alignment vertical="bottom"/>
    </xf>
    <xf borderId="2" fillId="3" fontId="4" numFmtId="0" xfId="0" applyAlignment="1" applyBorder="1" applyFont="1">
      <alignment vertical="bottom"/>
    </xf>
    <xf borderId="0" fillId="0" fontId="41" numFmtId="0" xfId="0" applyAlignment="1" applyFont="1">
      <alignment horizontal="center" vertical="bottom"/>
    </xf>
    <xf borderId="14" fillId="14" fontId="4" numFmtId="0" xfId="0" applyAlignment="1" applyBorder="1" applyFont="1">
      <alignment readingOrder="0" shrinkToFit="0" vertical="bottom" wrapText="0"/>
    </xf>
    <xf borderId="27" fillId="14" fontId="4" numFmtId="0" xfId="0" applyAlignment="1" applyBorder="1" applyFont="1">
      <alignment readingOrder="0" vertical="bottom"/>
    </xf>
    <xf borderId="15" fillId="14" fontId="4" numFmtId="0" xfId="0" applyAlignment="1" applyBorder="1" applyFont="1">
      <alignment readingOrder="0" vertical="bottom"/>
    </xf>
    <xf borderId="0" fillId="0" fontId="4" numFmtId="0" xfId="0" applyAlignment="1" applyFont="1">
      <alignment horizontal="center" vertical="bottom"/>
    </xf>
    <xf borderId="0" fillId="0" fontId="4" numFmtId="0" xfId="0" applyFont="1"/>
    <xf borderId="29" fillId="14" fontId="2" numFmtId="0" xfId="0" applyAlignment="1" applyBorder="1" applyFont="1">
      <alignment readingOrder="0" shrinkToFit="0" vertical="bottom" wrapText="0"/>
    </xf>
    <xf borderId="16" fillId="14" fontId="4" numFmtId="0" xfId="0" applyAlignment="1" applyBorder="1" applyFont="1">
      <alignment readingOrder="0" vertical="bottom"/>
    </xf>
    <xf borderId="16" fillId="14" fontId="4" numFmtId="0" xfId="0" applyAlignment="1" applyBorder="1" applyFont="1">
      <alignment horizontal="left" readingOrder="0" vertical="bottom"/>
    </xf>
    <xf borderId="17" fillId="14" fontId="4" numFmtId="0" xfId="0" applyAlignment="1" applyBorder="1" applyFont="1">
      <alignment readingOrder="0" vertical="bottom"/>
    </xf>
    <xf borderId="14" fillId="23" fontId="4" numFmtId="0" xfId="0" applyAlignment="1" applyBorder="1" applyFont="1">
      <alignment readingOrder="0" vertical="bottom"/>
    </xf>
    <xf borderId="2" fillId="23" fontId="4" numFmtId="0" xfId="0" applyAlignment="1" applyBorder="1" applyFont="1">
      <alignment vertical="bottom"/>
    </xf>
    <xf borderId="14" fillId="23" fontId="4" numFmtId="0" xfId="0" applyAlignment="1" applyBorder="1" applyFont="1">
      <alignment horizontal="left" readingOrder="0" vertical="bottom"/>
    </xf>
    <xf borderId="28" fillId="23" fontId="2" numFmtId="0" xfId="0" applyAlignment="1" applyBorder="1" applyFont="1">
      <alignment readingOrder="0" shrinkToFit="0" vertical="bottom" wrapText="0"/>
    </xf>
    <xf borderId="0" fillId="23" fontId="4" numFmtId="0" xfId="0" applyAlignment="1" applyFont="1">
      <alignment readingOrder="0" vertical="bottom"/>
    </xf>
    <xf borderId="0" fillId="23" fontId="4" numFmtId="0" xfId="0" applyAlignment="1" applyFont="1">
      <alignment readingOrder="0" shrinkToFit="0" vertical="bottom" wrapText="0"/>
    </xf>
    <xf borderId="0" fillId="23" fontId="4" numFmtId="0" xfId="0" applyAlignment="1" applyFont="1">
      <alignment horizontal="left" readingOrder="0" vertical="bottom"/>
    </xf>
    <xf borderId="28" fillId="23" fontId="2" numFmtId="0" xfId="0" applyAlignment="1" applyBorder="1" applyFont="1">
      <alignment shrinkToFit="0" vertical="bottom" wrapText="0"/>
    </xf>
    <xf borderId="0" fillId="23" fontId="14" numFmtId="0" xfId="0" applyAlignment="1" applyFont="1">
      <alignment horizontal="left" readingOrder="0"/>
    </xf>
    <xf borderId="29" fillId="23" fontId="2" numFmtId="0" xfId="0" applyAlignment="1" applyBorder="1" applyFont="1">
      <alignment shrinkToFit="0" vertical="bottom" wrapText="0"/>
    </xf>
    <xf borderId="16" fillId="23" fontId="4" numFmtId="0" xfId="0" applyAlignment="1" applyBorder="1" applyFont="1">
      <alignment readingOrder="0" vertical="bottom"/>
    </xf>
    <xf borderId="16" fillId="23" fontId="4" numFmtId="0" xfId="0" applyAlignment="1" applyBorder="1" applyFont="1">
      <alignment horizontal="left" readingOrder="0" vertical="bottom"/>
    </xf>
    <xf borderId="17" fillId="15" fontId="4" numFmtId="0" xfId="0" applyAlignment="1" applyBorder="1" applyFont="1">
      <alignment readingOrder="0" vertical="bottom"/>
    </xf>
    <xf borderId="0" fillId="0" fontId="42" numFmtId="0" xfId="0" applyAlignment="1" applyFont="1">
      <alignment vertical="bottom"/>
    </xf>
    <xf borderId="14" fillId="16" fontId="4" numFmtId="0" xfId="0" applyAlignment="1" applyBorder="1" applyFont="1">
      <alignment vertical="bottom"/>
    </xf>
    <xf borderId="2" fillId="16" fontId="4" numFmtId="0" xfId="0" applyAlignment="1" applyBorder="1" applyFont="1">
      <alignment vertical="bottom"/>
    </xf>
    <xf borderId="27" fillId="15" fontId="4" numFmtId="0" xfId="0" applyAlignment="1" applyBorder="1" applyFont="1">
      <alignment readingOrder="0" vertical="bottom"/>
    </xf>
    <xf borderId="28" fillId="16" fontId="2" numFmtId="0" xfId="0" applyAlignment="1" applyBorder="1" applyFont="1">
      <alignment readingOrder="0" shrinkToFit="0" vertical="bottom" wrapText="0"/>
    </xf>
    <xf borderId="0" fillId="16" fontId="4" numFmtId="0" xfId="0" applyAlignment="1" applyFont="1">
      <alignment vertical="bottom"/>
    </xf>
    <xf borderId="15" fillId="15" fontId="4" numFmtId="0" xfId="0" applyAlignment="1" applyBorder="1" applyFont="1">
      <alignment readingOrder="0" vertical="bottom"/>
    </xf>
    <xf borderId="0" fillId="16" fontId="14" numFmtId="0" xfId="0" applyAlignment="1" applyFont="1">
      <alignment horizontal="left" readingOrder="0"/>
    </xf>
    <xf borderId="29" fillId="16" fontId="2" numFmtId="0" xfId="0" applyAlignment="1" applyBorder="1" applyFont="1">
      <alignment shrinkToFit="0" vertical="bottom" wrapText="0"/>
    </xf>
    <xf borderId="16" fillId="16" fontId="4" numFmtId="0" xfId="0" applyAlignment="1" applyBorder="1" applyFont="1">
      <alignment vertical="bottom"/>
    </xf>
    <xf borderId="3" fillId="16" fontId="14" numFmtId="0" xfId="0" applyAlignment="1" applyBorder="1" applyFont="1">
      <alignment horizontal="left" readingOrder="0"/>
    </xf>
    <xf borderId="17" fillId="16" fontId="4" numFmtId="0" xfId="0" applyAlignment="1" applyBorder="1" applyFont="1">
      <alignment readingOrder="0" vertical="bottom"/>
    </xf>
    <xf borderId="14" fillId="17" fontId="4" numFmtId="0" xfId="0" applyAlignment="1" applyBorder="1" applyFont="1">
      <alignment readingOrder="0" vertical="bottom"/>
    </xf>
    <xf borderId="0" fillId="17" fontId="4" numFmtId="0" xfId="0" applyAlignment="1" applyFont="1">
      <alignment readingOrder="0" shrinkToFit="0" vertical="bottom" wrapText="0"/>
    </xf>
    <xf borderId="14" fillId="17" fontId="4" numFmtId="0" xfId="0" applyAlignment="1" applyBorder="1" applyFont="1">
      <alignment horizontal="left" readingOrder="0" vertical="bottom"/>
    </xf>
    <xf borderId="27" fillId="18" fontId="4" numFmtId="0" xfId="0" applyAlignment="1" applyBorder="1" applyFont="1">
      <alignment readingOrder="0" vertical="bottom"/>
    </xf>
    <xf borderId="0" fillId="17" fontId="2" numFmtId="0" xfId="0" applyAlignment="1" applyFont="1">
      <alignment vertical="bottom"/>
    </xf>
    <xf borderId="15" fillId="18" fontId="4" numFmtId="0" xfId="0" applyAlignment="1" applyBorder="1" applyFont="1">
      <alignment readingOrder="0" shrinkToFit="0" vertical="bottom" wrapText="0"/>
    </xf>
    <xf borderId="0" fillId="17" fontId="12" numFmtId="0" xfId="0" applyAlignment="1" applyFont="1">
      <alignment horizontal="left" readingOrder="0"/>
    </xf>
    <xf borderId="15" fillId="18" fontId="4" numFmtId="0" xfId="0" applyAlignment="1" applyBorder="1" applyFont="1">
      <alignment readingOrder="0" vertical="bottom"/>
    </xf>
    <xf borderId="17" fillId="18" fontId="4" numFmtId="0" xfId="0" applyAlignment="1" applyBorder="1" applyFont="1">
      <alignment readingOrder="0" vertical="bottom"/>
    </xf>
    <xf borderId="0" fillId="18" fontId="12" numFmtId="0" xfId="0" applyAlignment="1" applyFont="1">
      <alignment horizontal="left" readingOrder="0"/>
    </xf>
    <xf borderId="14" fillId="18" fontId="4" numFmtId="0" xfId="0" applyAlignment="1" applyBorder="1" applyFont="1">
      <alignment horizontal="left" readingOrder="0" vertical="bottom"/>
    </xf>
    <xf borderId="27" fillId="16" fontId="4" numFmtId="0" xfId="0" applyAlignment="1" applyBorder="1" applyFont="1">
      <alignment readingOrder="0" vertical="bottom"/>
    </xf>
    <xf borderId="15" fillId="16" fontId="4" numFmtId="0" xfId="0" applyAlignment="1" applyBorder="1" applyFont="1">
      <alignment readingOrder="0" vertical="bottom"/>
    </xf>
    <xf quotePrefix="1" borderId="0" fillId="18" fontId="4" numFmtId="0" xfId="0" applyAlignment="1" applyFont="1">
      <alignment horizontal="left" readingOrder="0" vertical="bottom"/>
    </xf>
    <xf borderId="15" fillId="17" fontId="4" numFmtId="0" xfId="0" applyAlignment="1" applyBorder="1" applyFont="1">
      <alignment readingOrder="0" vertical="bottom"/>
    </xf>
    <xf borderId="0" fillId="0" fontId="2" numFmtId="0" xfId="0" applyAlignment="1" applyFont="1">
      <alignment shrinkToFit="0" vertical="bottom" wrapText="0"/>
    </xf>
    <xf borderId="0" fillId="18" fontId="2" numFmtId="0" xfId="0" applyAlignment="1" applyFont="1">
      <alignment horizontal="left" readingOrder="0" vertical="bottom"/>
    </xf>
    <xf borderId="11" fillId="19" fontId="12" numFmtId="0" xfId="0" applyAlignment="1" applyBorder="1" applyFont="1">
      <alignment horizontal="left" readingOrder="0"/>
    </xf>
    <xf borderId="14" fillId="19" fontId="4" numFmtId="0" xfId="0" applyAlignment="1" applyBorder="1" applyFont="1">
      <alignment horizontal="left" readingOrder="0" vertical="bottom"/>
    </xf>
    <xf borderId="27" fillId="17" fontId="4" numFmtId="0" xfId="0" applyAlignment="1" applyBorder="1" applyFont="1">
      <alignment readingOrder="0" vertical="bottom"/>
    </xf>
    <xf borderId="29" fillId="19" fontId="2" numFmtId="0" xfId="0" applyAlignment="1" applyBorder="1" applyFont="1">
      <alignment readingOrder="0" shrinkToFit="0" vertical="bottom" wrapText="0"/>
    </xf>
    <xf borderId="14" fillId="21" fontId="4" numFmtId="0" xfId="0" applyAlignment="1" applyBorder="1" applyFont="1">
      <alignment readingOrder="0" shrinkToFit="0" vertical="bottom" wrapText="0"/>
    </xf>
    <xf borderId="14" fillId="21" fontId="2" numFmtId="0" xfId="0" applyAlignment="1" applyBorder="1" applyFont="1">
      <alignment horizontal="left" readingOrder="0" vertical="bottom"/>
    </xf>
    <xf borderId="28" fillId="21" fontId="2" numFmtId="0" xfId="0" applyAlignment="1" applyBorder="1" applyFont="1">
      <alignment readingOrder="0" shrinkToFit="0" vertical="bottom" wrapText="0"/>
    </xf>
    <xf borderId="0" fillId="21" fontId="4" numFmtId="0" xfId="0" applyAlignment="1" applyFont="1">
      <alignment readingOrder="0" shrinkToFit="0" vertical="bottom" wrapText="0"/>
    </xf>
    <xf borderId="0" fillId="21" fontId="2" numFmtId="0" xfId="0" applyAlignment="1" applyFont="1">
      <alignment horizontal="left" readingOrder="0" vertical="bottom"/>
    </xf>
    <xf borderId="28" fillId="21" fontId="2" numFmtId="0" xfId="0" applyAlignment="1" applyBorder="1" applyFont="1">
      <alignment shrinkToFit="0" vertical="bottom" wrapText="0"/>
    </xf>
    <xf borderId="0" fillId="21" fontId="4" numFmtId="0" xfId="0" applyAlignment="1" applyFont="1">
      <alignment vertical="bottom"/>
    </xf>
    <xf borderId="29" fillId="21" fontId="2" numFmtId="0" xfId="0" applyAlignment="1" applyBorder="1" applyFont="1">
      <alignment shrinkToFit="0" vertical="bottom" wrapText="0"/>
    </xf>
    <xf borderId="16" fillId="21" fontId="4" numFmtId="0" xfId="0" applyAlignment="1" applyBorder="1" applyFont="1">
      <alignment vertical="bottom"/>
    </xf>
    <xf borderId="16" fillId="21" fontId="2" numFmtId="0" xfId="0" applyAlignment="1" applyBorder="1" applyFont="1">
      <alignment horizontal="left" readingOrder="0" vertical="bottom"/>
    </xf>
    <xf borderId="2" fillId="21" fontId="4" numFmtId="0" xfId="0" applyAlignment="1" applyBorder="1" applyFont="1">
      <alignment readingOrder="0" shrinkToFit="0" vertical="bottom" wrapText="0"/>
    </xf>
    <xf borderId="16" fillId="21" fontId="4" numFmtId="0" xfId="0" applyAlignment="1" applyBorder="1" applyFont="1">
      <alignment readingOrder="0" vertical="bottom"/>
    </xf>
    <xf borderId="3" fillId="21" fontId="4" numFmtId="0" xfId="0" applyAlignment="1" applyBorder="1" applyFont="1">
      <alignment readingOrder="0" shrinkToFit="0" vertical="bottom" wrapText="0"/>
    </xf>
    <xf borderId="16" fillId="21" fontId="4" numFmtId="0" xfId="0" applyAlignment="1" applyBorder="1" applyFont="1">
      <alignment horizontal="left" readingOrder="0" vertical="bottom"/>
    </xf>
    <xf borderId="0" fillId="0" fontId="4" numFmtId="0" xfId="0" applyAlignment="1" applyFont="1">
      <alignment horizontal="right" readingOrder="0" vertical="bottom"/>
    </xf>
    <xf borderId="0" fillId="7" fontId="4" numFmtId="0" xfId="0" applyAlignment="1" applyFont="1">
      <alignment vertical="bottom"/>
    </xf>
    <xf borderId="0" fillId="19" fontId="4" numFmtId="0" xfId="0" applyAlignment="1" applyFont="1">
      <alignment vertical="bottom"/>
    </xf>
    <xf borderId="0" fillId="0" fontId="4" numFmtId="0" xfId="0" applyAlignment="1" applyFont="1">
      <alignment readingOrder="0"/>
    </xf>
    <xf borderId="41" fillId="0" fontId="34" numFmtId="0" xfId="0" applyAlignment="1" applyBorder="1" applyFont="1">
      <alignment horizontal="center" readingOrder="0" vertical="center"/>
    </xf>
    <xf borderId="42" fillId="0" fontId="3" numFmtId="0" xfId="0" applyBorder="1" applyFont="1"/>
    <xf borderId="43" fillId="0" fontId="3" numFmtId="0" xfId="0" applyBorder="1" applyFont="1"/>
    <xf borderId="3" fillId="0" fontId="2" numFmtId="0" xfId="0" applyAlignment="1" applyBorder="1" applyFont="1">
      <alignment readingOrder="0" vertical="bottom"/>
    </xf>
    <xf borderId="3" fillId="0" fontId="2" numFmtId="0" xfId="0" applyAlignment="1" applyBorder="1" applyFont="1">
      <alignment shrinkToFit="0" vertical="bottom" wrapText="0"/>
    </xf>
    <xf borderId="31" fillId="0" fontId="2" numFmtId="0" xfId="0" applyAlignment="1" applyBorder="1" applyFont="1">
      <alignment vertical="bottom"/>
    </xf>
    <xf borderId="11" fillId="0" fontId="2" numFmtId="0" xfId="0" applyAlignment="1" applyBorder="1" applyFont="1">
      <alignment horizontal="center" readingOrder="0" shrinkToFit="0" vertical="bottom" wrapText="0"/>
    </xf>
    <xf borderId="28" fillId="0" fontId="2" numFmtId="0" xfId="0" applyAlignment="1" applyBorder="1" applyFont="1">
      <alignment shrinkToFit="0" vertical="bottom" wrapText="0"/>
    </xf>
    <xf borderId="28" fillId="0" fontId="2" numFmtId="0" xfId="0" applyAlignment="1" applyBorder="1" applyFont="1">
      <alignment readingOrder="0" shrinkToFit="0" vertical="bottom" wrapText="0"/>
    </xf>
    <xf borderId="28" fillId="0" fontId="4" numFmtId="0" xfId="0" applyAlignment="1" applyBorder="1" applyFont="1">
      <alignment vertical="bottom"/>
    </xf>
    <xf borderId="44" fillId="0" fontId="2" numFmtId="0" xfId="0" applyAlignment="1" applyBorder="1" applyFont="1">
      <alignment readingOrder="0" shrinkToFit="0" vertical="bottom" wrapText="0"/>
    </xf>
    <xf borderId="2" fillId="0" fontId="4" numFmtId="0" xfId="0" applyAlignment="1" applyBorder="1" applyFont="1">
      <alignment readingOrder="0" vertical="bottom"/>
    </xf>
    <xf borderId="2" fillId="0" fontId="4" numFmtId="0" xfId="0" applyAlignment="1" applyBorder="1" applyFont="1">
      <alignment vertical="bottom"/>
    </xf>
    <xf borderId="2" fillId="0" fontId="4" numFmtId="0" xfId="0" applyAlignment="1" applyBorder="1" applyFont="1">
      <alignment readingOrder="0" shrinkToFit="0" vertical="bottom" wrapText="0"/>
    </xf>
    <xf borderId="30" fillId="0" fontId="4" numFmtId="0" xfId="0" applyAlignment="1" applyBorder="1" applyFont="1">
      <alignment readingOrder="0" vertical="bottom"/>
    </xf>
    <xf borderId="44" fillId="0" fontId="2" numFmtId="0" xfId="0" applyAlignment="1" applyBorder="1" applyFont="1">
      <alignment horizontal="left" readingOrder="0" shrinkToFit="0" vertical="bottom" wrapText="0"/>
    </xf>
    <xf borderId="2" fillId="0" fontId="4" numFmtId="0" xfId="0" applyAlignment="1" applyBorder="1" applyFont="1">
      <alignment horizontal="left" readingOrder="0" shrinkToFit="0" vertical="bottom" wrapText="0"/>
    </xf>
    <xf borderId="14" fillId="0" fontId="2" numFmtId="0" xfId="0" applyAlignment="1" applyBorder="1" applyFont="1">
      <alignment horizontal="center" readingOrder="0" shrinkToFit="0" vertical="bottom" wrapText="0"/>
    </xf>
    <xf borderId="27" fillId="0" fontId="4" numFmtId="0" xfId="0" applyAlignment="1" applyBorder="1" applyFont="1">
      <alignment horizontal="left" readingOrder="0" shrinkToFit="0" vertical="bottom" wrapText="0"/>
    </xf>
    <xf borderId="28" fillId="0" fontId="2" numFmtId="0" xfId="0" applyAlignment="1" applyBorder="1" applyFont="1">
      <alignment horizontal="left" readingOrder="0" shrinkToFit="0" vertical="bottom" wrapText="0"/>
    </xf>
    <xf borderId="0" fillId="0" fontId="4" numFmtId="0" xfId="0" applyAlignment="1" applyFont="1">
      <alignment horizontal="left" readingOrder="0" shrinkToFit="0" vertical="bottom" wrapText="0"/>
    </xf>
    <xf borderId="0" fillId="0" fontId="2" numFmtId="0" xfId="0" applyAlignment="1" applyFont="1">
      <alignment horizontal="center" readingOrder="0" shrinkToFit="0" vertical="bottom" wrapText="0"/>
    </xf>
    <xf borderId="15" fillId="0" fontId="4" numFmtId="0" xfId="0" applyAlignment="1" applyBorder="1" applyFont="1">
      <alignment horizontal="left" readingOrder="0" shrinkToFit="0" vertical="bottom" wrapText="0"/>
    </xf>
    <xf borderId="28" fillId="0" fontId="2" numFmtId="0" xfId="0" applyAlignment="1" applyBorder="1" applyFont="1">
      <alignment horizontal="center" shrinkToFit="0" vertical="bottom" wrapText="0"/>
    </xf>
    <xf borderId="14" fillId="0" fontId="2" numFmtId="0" xfId="0" applyAlignment="1" applyBorder="1" applyFont="1">
      <alignment horizontal="center" shrinkToFit="0" vertical="bottom" wrapText="0"/>
    </xf>
    <xf borderId="11" fillId="0" fontId="2" numFmtId="0" xfId="0" applyAlignment="1" applyBorder="1" applyFont="1">
      <alignment horizontal="center" shrinkToFit="0" vertical="bottom" wrapText="0"/>
    </xf>
    <xf borderId="15" fillId="0" fontId="4" numFmtId="0" xfId="0" applyAlignment="1" applyBorder="1" applyFont="1">
      <alignment vertical="bottom"/>
    </xf>
    <xf borderId="45" fillId="0" fontId="4" numFmtId="0" xfId="0" applyAlignment="1" applyBorder="1" applyFont="1">
      <alignment vertical="bottom"/>
    </xf>
    <xf borderId="3" fillId="0" fontId="4" numFmtId="0" xfId="0" applyAlignment="1" applyBorder="1" applyFont="1">
      <alignment vertical="bottom"/>
    </xf>
    <xf borderId="31" fillId="0" fontId="4" numFmtId="0" xfId="0" applyAlignment="1" applyBorder="1" applyFont="1">
      <alignment vertical="bottom"/>
    </xf>
    <xf borderId="15" fillId="9" fontId="43" numFmtId="0" xfId="0" applyAlignment="1" applyBorder="1" applyFont="1">
      <alignment readingOrder="0" shrinkToFit="0" wrapText="0"/>
    </xf>
    <xf borderId="29" fillId="0" fontId="4" numFmtId="0" xfId="0" applyAlignment="1" applyBorder="1" applyFont="1">
      <alignment vertical="bottom"/>
    </xf>
    <xf borderId="17" fillId="0" fontId="4" numFmtId="0" xfId="0" applyAlignment="1" applyBorder="1" applyFont="1">
      <alignment vertical="bottom"/>
    </xf>
    <xf borderId="11" fillId="14" fontId="1" numFmtId="0" xfId="0" applyAlignment="1" applyBorder="1" applyFont="1">
      <alignment horizontal="center" readingOrder="0" vertical="center"/>
    </xf>
    <xf borderId="12" fillId="14" fontId="1" numFmtId="0" xfId="0" applyAlignment="1" applyBorder="1" applyFont="1">
      <alignment horizontal="center" readingOrder="0" vertical="center"/>
    </xf>
    <xf borderId="18" fillId="14" fontId="1" numFmtId="0" xfId="0" applyAlignment="1" applyBorder="1" applyFont="1">
      <alignment horizontal="center" readingOrder="0" vertical="center"/>
    </xf>
    <xf borderId="11" fillId="16" fontId="1" numFmtId="0" xfId="0" applyAlignment="1" applyBorder="1" applyFont="1">
      <alignment horizontal="center" readingOrder="0" vertical="center"/>
    </xf>
    <xf borderId="12" fillId="16" fontId="1" numFmtId="0" xfId="0" applyAlignment="1" applyBorder="1" applyFont="1">
      <alignment horizontal="center" readingOrder="0" vertical="center"/>
    </xf>
    <xf borderId="18" fillId="16" fontId="1" numFmtId="0" xfId="0" applyAlignment="1" applyBorder="1" applyFont="1">
      <alignment horizontal="center" readingOrder="0" vertical="center"/>
    </xf>
    <xf borderId="11" fillId="0" fontId="44" numFmtId="0" xfId="0" applyAlignment="1" applyBorder="1" applyFont="1">
      <alignment horizontal="center" readingOrder="0" vertical="center"/>
    </xf>
    <xf borderId="40" fillId="0" fontId="1" numFmtId="0" xfId="0" applyBorder="1" applyFont="1"/>
    <xf borderId="27" fillId="0" fontId="3" numFmtId="0" xfId="0" applyBorder="1" applyFont="1"/>
    <xf borderId="40" fillId="0" fontId="1" numFmtId="0" xfId="0" applyAlignment="1" applyBorder="1" applyFont="1">
      <alignment readingOrder="0"/>
    </xf>
    <xf borderId="28" fillId="0" fontId="3" numFmtId="0" xfId="0" applyBorder="1" applyFont="1"/>
    <xf borderId="15" fillId="0" fontId="3" numFmtId="0" xfId="0" applyBorder="1" applyFont="1"/>
    <xf borderId="29" fillId="0" fontId="3" numFmtId="0" xfId="0" applyBorder="1" applyFont="1"/>
    <xf borderId="35" fillId="3" fontId="10" numFmtId="0" xfId="0" applyAlignment="1" applyBorder="1" applyFont="1">
      <alignment horizontal="center" readingOrder="0"/>
    </xf>
    <xf borderId="0" fillId="2" fontId="1" numFmtId="0" xfId="0" applyAlignment="1" applyFont="1">
      <alignment horizontal="center" readingOrder="0"/>
    </xf>
    <xf borderId="0" fillId="20" fontId="1" numFmtId="0" xfId="0" applyAlignment="1" applyFont="1">
      <alignment horizontal="center"/>
    </xf>
    <xf borderId="0" fillId="6" fontId="1" numFmtId="0" xfId="0" applyAlignment="1" applyFont="1">
      <alignment horizontal="center" readingOrder="0"/>
    </xf>
    <xf borderId="0" fillId="27" fontId="1" numFmtId="0" xfId="0" applyAlignment="1" applyFill="1" applyFont="1">
      <alignment horizontal="center"/>
    </xf>
    <xf borderId="0" fillId="7" fontId="1" numFmtId="0" xfId="0" applyAlignment="1" applyFont="1">
      <alignment horizontal="center"/>
    </xf>
    <xf borderId="0" fillId="9" fontId="1" numFmtId="0" xfId="0" applyFont="1"/>
    <xf borderId="0" fillId="28" fontId="1" numFmtId="0" xfId="0" applyAlignment="1" applyFill="1" applyFont="1">
      <alignment horizontal="center"/>
    </xf>
    <xf borderId="0" fillId="29" fontId="1" numFmtId="0" xfId="0" applyAlignment="1" applyFill="1" applyFont="1">
      <alignment horizontal="center"/>
    </xf>
    <xf borderId="5" fillId="3" fontId="10" numFmtId="0" xfId="0" applyAlignment="1" applyBorder="1" applyFont="1">
      <alignment horizontal="center" readingOrder="0"/>
    </xf>
    <xf borderId="0" fillId="8" fontId="1" numFmtId="0" xfId="0" applyAlignment="1" applyFont="1">
      <alignment horizontal="center" readingOrder="0"/>
    </xf>
    <xf borderId="46" fillId="0" fontId="1" numFmtId="0" xfId="0" applyAlignment="1" applyBorder="1" applyFont="1">
      <alignment horizontal="center" readingOrder="0"/>
    </xf>
    <xf borderId="5" fillId="4" fontId="12" numFmtId="0" xfId="0" applyAlignment="1" applyBorder="1" applyFont="1">
      <alignment horizontal="left" readingOrder="0"/>
    </xf>
    <xf borderId="6" fillId="4" fontId="1" numFmtId="0" xfId="0" applyAlignment="1" applyBorder="1" applyFont="1">
      <alignment readingOrder="0" shrinkToFit="0" wrapText="0"/>
    </xf>
    <xf borderId="7" fillId="4" fontId="1" numFmtId="0" xfId="0" applyAlignment="1" applyBorder="1" applyFont="1">
      <alignment readingOrder="0" shrinkToFit="0" wrapText="0"/>
    </xf>
    <xf borderId="5" fillId="4" fontId="1" numFmtId="0" xfId="0" applyAlignment="1" applyBorder="1" applyFont="1">
      <alignment readingOrder="0"/>
    </xf>
    <xf borderId="6" fillId="4" fontId="1" numFmtId="0" xfId="0" applyBorder="1" applyFont="1"/>
    <xf borderId="7" fillId="4" fontId="1" numFmtId="0" xfId="0" applyBorder="1" applyFont="1"/>
    <xf borderId="0" fillId="8" fontId="1" numFmtId="0" xfId="0" applyAlignment="1" applyFont="1">
      <alignment readingOrder="0"/>
    </xf>
    <xf borderId="0" fillId="11" fontId="1" numFmtId="0" xfId="0" applyAlignment="1" applyFont="1">
      <alignment readingOrder="0"/>
    </xf>
    <xf borderId="5" fillId="4" fontId="2" numFmtId="0" xfId="0" applyAlignment="1" applyBorder="1" applyFont="1">
      <alignment readingOrder="0" vertical="bottom"/>
    </xf>
    <xf borderId="6" fillId="4" fontId="4" numFmtId="0" xfId="0" applyAlignment="1" applyBorder="1" applyFont="1">
      <alignment shrinkToFit="0" vertical="bottom" wrapText="0"/>
    </xf>
    <xf borderId="7" fillId="4" fontId="4" numFmtId="0" xfId="0" applyAlignment="1" applyBorder="1" applyFont="1">
      <alignment vertical="bottom"/>
    </xf>
    <xf borderId="36" fillId="0" fontId="1" numFmtId="0" xfId="0" applyAlignment="1" applyBorder="1" applyFont="1">
      <alignment readingOrder="0"/>
    </xf>
    <xf borderId="36" fillId="7" fontId="1" numFmtId="0" xfId="0" applyAlignment="1" applyBorder="1" applyFont="1">
      <alignment readingOrder="0"/>
    </xf>
    <xf borderId="0" fillId="3" fontId="10" numFmtId="0" xfId="0" applyFont="1"/>
    <xf borderId="0" fillId="13" fontId="1" numFmtId="0" xfId="0" applyAlignment="1" applyFont="1">
      <alignment readingOrder="0"/>
    </xf>
    <xf borderId="5" fillId="4" fontId="12" numFmtId="0" xfId="0" applyAlignment="1" applyBorder="1" applyFont="1">
      <alignment horizontal="center" readingOrder="0"/>
    </xf>
    <xf borderId="46" fillId="4" fontId="14" numFmtId="0" xfId="0" applyAlignment="1" applyBorder="1" applyFont="1">
      <alignment horizontal="left" readingOrder="0"/>
    </xf>
    <xf borderId="46" fillId="4" fontId="1" numFmtId="0" xfId="0" applyAlignment="1" applyBorder="1" applyFont="1">
      <alignment readingOrder="0" shrinkToFit="0" wrapText="0"/>
    </xf>
    <xf borderId="46" fillId="4" fontId="1" numFmtId="0" xfId="0" applyAlignment="1" applyBorder="1" applyFont="1">
      <alignment horizontal="center" readingOrder="0" shrinkToFit="0" wrapText="0"/>
    </xf>
    <xf borderId="46" fillId="4" fontId="1" numFmtId="0" xfId="0" applyAlignment="1" applyBorder="1" applyFont="1">
      <alignment readingOrder="0"/>
    </xf>
    <xf borderId="0" fillId="30" fontId="1" numFmtId="0" xfId="0" applyAlignment="1" applyFill="1" applyFont="1">
      <alignment readingOrder="0"/>
    </xf>
    <xf borderId="0" fillId="7" fontId="1" numFmtId="0" xfId="0" applyAlignment="1" applyFont="1">
      <alignment horizontal="center" readingOrder="0"/>
    </xf>
    <xf borderId="0" fillId="5" fontId="1" numFmtId="0" xfId="0" applyAlignment="1" applyFont="1">
      <alignment readingOrder="0"/>
    </xf>
    <xf borderId="0" fillId="9" fontId="1" numFmtId="0" xfId="0" applyAlignment="1" applyFont="1">
      <alignment readingOrder="0"/>
    </xf>
    <xf borderId="0" fillId="5" fontId="1" numFmtId="0" xfId="0" applyFont="1"/>
    <xf borderId="0" fillId="7" fontId="1" numFmtId="0" xfId="0" applyFont="1"/>
    <xf borderId="0" fillId="6" fontId="1" numFmtId="0" xfId="0" applyFont="1"/>
    <xf borderId="5" fillId="4" fontId="14" numFmtId="0" xfId="0" applyAlignment="1" applyBorder="1" applyFont="1">
      <alignment horizontal="center" readingOrder="0"/>
    </xf>
    <xf borderId="6" fillId="4" fontId="1" numFmtId="0" xfId="0" applyAlignment="1" applyBorder="1" applyFont="1">
      <alignment horizontal="center" readingOrder="0" shrinkToFit="0" wrapText="0"/>
    </xf>
    <xf borderId="46" fillId="4" fontId="1" numFmtId="0" xfId="0" applyAlignment="1" applyBorder="1" applyFont="1">
      <alignment horizontal="center" readingOrder="0"/>
    </xf>
    <xf borderId="0" fillId="8" fontId="1" numFmtId="0" xfId="0" applyFont="1"/>
    <xf borderId="0" fillId="3" fontId="1" numFmtId="0" xfId="0" applyFont="1"/>
    <xf borderId="0" fillId="6" fontId="1" numFmtId="0" xfId="0" applyAlignment="1" applyFont="1">
      <alignment readingOrder="0"/>
    </xf>
    <xf borderId="0" fillId="4" fontId="12" numFmtId="0" xfId="0" applyAlignment="1" applyFont="1">
      <alignment horizontal="left" readingOrder="0"/>
    </xf>
    <xf borderId="0" fillId="4" fontId="1" numFmtId="0" xfId="0" applyAlignment="1" applyFont="1">
      <alignment readingOrder="0" shrinkToFit="0" wrapText="0"/>
    </xf>
    <xf borderId="7" fillId="4" fontId="1" numFmtId="0" xfId="0" applyAlignment="1" applyBorder="1" applyFont="1">
      <alignment shrinkToFit="0" wrapText="0"/>
    </xf>
    <xf borderId="0" fillId="19" fontId="1" numFmtId="0" xfId="0" applyAlignment="1" applyFont="1">
      <alignment readingOrder="0"/>
    </xf>
    <xf borderId="0" fillId="24" fontId="1" numFmtId="0" xfId="0" applyAlignment="1" applyFont="1">
      <alignment readingOrder="0"/>
    </xf>
    <xf borderId="0" fillId="7" fontId="1" numFmtId="0" xfId="0" applyAlignment="1" applyFont="1">
      <alignment readingOrder="0"/>
    </xf>
    <xf borderId="0" fillId="31" fontId="1" numFmtId="0" xfId="0" applyAlignment="1" applyFill="1" applyFont="1">
      <alignment readingOrder="0"/>
    </xf>
    <xf borderId="0" fillId="0" fontId="45" numFmtId="0" xfId="0" applyAlignment="1" applyFont="1">
      <alignment readingOrder="0"/>
    </xf>
    <xf borderId="0" fillId="9" fontId="20" numFmtId="0" xfId="0" applyAlignment="1" applyFont="1">
      <alignment readingOrder="0"/>
    </xf>
    <xf borderId="0" fillId="14" fontId="1" numFmtId="0" xfId="0" applyAlignment="1" applyFont="1">
      <alignment readingOrder="0"/>
    </xf>
    <xf borderId="3" fillId="4" fontId="1" numFmtId="0" xfId="0" applyBorder="1" applyFont="1"/>
    <xf borderId="38" fillId="0" fontId="3" numFmtId="0" xfId="0" applyBorder="1" applyFont="1"/>
    <xf borderId="38" fillId="3" fontId="2" numFmtId="0" xfId="0" applyAlignment="1" applyBorder="1" applyFont="1">
      <alignment horizontal="center" vertical="bottom"/>
    </xf>
    <xf borderId="7" fillId="3" fontId="2" numFmtId="0" xfId="0" applyAlignment="1" applyBorder="1" applyFont="1">
      <alignment horizontal="center" vertical="bottom"/>
    </xf>
    <xf borderId="25" fillId="31" fontId="46" numFmtId="0" xfId="0" applyAlignment="1" applyBorder="1" applyFont="1">
      <alignment horizontal="center" vertical="center"/>
    </xf>
    <xf borderId="36" fillId="3" fontId="47" numFmtId="0" xfId="0" applyAlignment="1" applyBorder="1" applyFont="1">
      <alignment horizontal="center" vertical="bottom"/>
    </xf>
    <xf borderId="0" fillId="23" fontId="4" numFmtId="0" xfId="0" applyAlignment="1" applyFont="1">
      <alignment horizontal="center" readingOrder="0" vertical="bottom"/>
    </xf>
    <xf borderId="0" fillId="23" fontId="4" numFmtId="0" xfId="0" applyAlignment="1" applyFont="1">
      <alignment horizontal="center" vertical="bottom"/>
    </xf>
    <xf borderId="36" fillId="23" fontId="4" numFmtId="0" xfId="0" applyAlignment="1" applyBorder="1" applyFont="1">
      <alignment horizontal="center" vertical="bottom"/>
    </xf>
    <xf borderId="25" fillId="0" fontId="3" numFmtId="0" xfId="0" applyBorder="1" applyFont="1"/>
    <xf borderId="47" fillId="0" fontId="3" numFmtId="0" xfId="0" applyBorder="1" applyFont="1"/>
    <xf borderId="38" fillId="3" fontId="48" numFmtId="0" xfId="0" applyAlignment="1" applyBorder="1" applyFont="1">
      <alignment horizontal="center" vertical="bottom"/>
    </xf>
    <xf borderId="3" fillId="23" fontId="4" numFmtId="0" xfId="0" applyAlignment="1" applyBorder="1" applyFont="1">
      <alignment horizontal="center" readingOrder="0" vertical="bottom"/>
    </xf>
    <xf borderId="3" fillId="23" fontId="4" numFmtId="0" xfId="0" applyAlignment="1" applyBorder="1" applyFont="1">
      <alignment horizontal="center" vertical="bottom"/>
    </xf>
    <xf borderId="38" fillId="23" fontId="4" numFmtId="0" xfId="0" applyAlignment="1" applyBorder="1" applyFont="1">
      <alignment horizontal="center" vertical="bottom"/>
    </xf>
    <xf borderId="25" fillId="22" fontId="46" numFmtId="0" xfId="0" applyAlignment="1" applyBorder="1" applyFont="1">
      <alignment horizontal="center" vertical="center"/>
    </xf>
    <xf borderId="36" fillId="3" fontId="4" numFmtId="0" xfId="0" applyAlignment="1" applyBorder="1" applyFont="1">
      <alignment horizontal="center" vertical="bottom"/>
    </xf>
    <xf borderId="0" fillId="16" fontId="4" numFmtId="0" xfId="0" applyAlignment="1" applyFont="1">
      <alignment horizontal="center" vertical="bottom"/>
    </xf>
    <xf borderId="36" fillId="16" fontId="4" numFmtId="0" xfId="0" applyAlignment="1" applyBorder="1" applyFont="1">
      <alignment horizontal="center" vertical="bottom"/>
    </xf>
    <xf borderId="0" fillId="16" fontId="49" numFmtId="0" xfId="0" applyAlignment="1" applyFont="1">
      <alignment horizontal="center" vertical="bottom"/>
    </xf>
    <xf borderId="48" fillId="3" fontId="2" numFmtId="0" xfId="0" applyAlignment="1" applyBorder="1" applyFont="1">
      <alignment horizontal="center" vertical="bottom"/>
    </xf>
    <xf borderId="10" fillId="3" fontId="2" numFmtId="0" xfId="0" applyAlignment="1" applyBorder="1" applyFont="1">
      <alignment horizontal="center" vertical="bottom"/>
    </xf>
    <xf borderId="20" fillId="3" fontId="2" numFmtId="0" xfId="0" applyAlignment="1" applyBorder="1" applyFont="1">
      <alignment horizontal="center" vertical="bottom"/>
    </xf>
    <xf borderId="28" fillId="0" fontId="4" numFmtId="0" xfId="0" applyAlignment="1" applyBorder="1" applyFont="1">
      <alignment horizontal="center" vertical="bottom"/>
    </xf>
    <xf borderId="0" fillId="2" fontId="50" numFmtId="0" xfId="0" applyAlignment="1" applyFont="1">
      <alignment horizontal="center" vertical="bottom"/>
    </xf>
    <xf borderId="15" fillId="0" fontId="4" numFmtId="0" xfId="0" applyAlignment="1" applyBorder="1" applyFont="1">
      <alignment horizontal="center" vertical="bottom"/>
    </xf>
    <xf borderId="29" fillId="0" fontId="4" numFmtId="0" xfId="0" applyAlignment="1" applyBorder="1" applyFont="1">
      <alignment horizontal="center" vertical="bottom"/>
    </xf>
    <xf borderId="16" fillId="0" fontId="4" numFmtId="0" xfId="0" applyAlignment="1" applyBorder="1" applyFont="1">
      <alignment horizontal="center" vertical="bottom"/>
    </xf>
    <xf borderId="17" fillId="0" fontId="4" numFmtId="0" xfId="0" applyAlignment="1" applyBorder="1" applyFont="1">
      <alignment horizontal="center" vertical="bottom"/>
    </xf>
    <xf borderId="38" fillId="3" fontId="4" numFmtId="0" xfId="0" applyAlignment="1" applyBorder="1" applyFont="1">
      <alignment horizontal="center" vertical="bottom"/>
    </xf>
    <xf borderId="3" fillId="16" fontId="4" numFmtId="0" xfId="0" applyAlignment="1" applyBorder="1" applyFont="1">
      <alignment horizontal="center" vertical="bottom"/>
    </xf>
    <xf borderId="3" fillId="16" fontId="51" numFmtId="0" xfId="0" applyAlignment="1" applyBorder="1" applyFont="1">
      <alignment horizontal="center" vertical="bottom"/>
    </xf>
    <xf borderId="38" fillId="16" fontId="4" numFmtId="0" xfId="0" applyAlignment="1" applyBorder="1" applyFont="1">
      <alignment horizontal="center" vertical="bottom"/>
    </xf>
    <xf borderId="46" fillId="4" fontId="2" numFmtId="0" xfId="0" applyAlignment="1" applyBorder="1" applyFont="1">
      <alignment vertical="bottom"/>
    </xf>
    <xf borderId="7" fillId="4" fontId="2" numFmtId="0" xfId="0" applyAlignment="1" applyBorder="1" applyFont="1">
      <alignment horizontal="center" vertical="bottom"/>
    </xf>
    <xf borderId="5" fillId="4" fontId="2" numFmtId="0" xfId="0" applyAlignment="1" applyBorder="1" applyFont="1">
      <alignment horizontal="center" vertical="bottom"/>
    </xf>
    <xf borderId="46" fillId="3" fontId="2" numFmtId="0" xfId="0" applyAlignment="1" applyBorder="1" applyFont="1">
      <alignment vertical="bottom"/>
    </xf>
    <xf borderId="47" fillId="4" fontId="2" numFmtId="0" xfId="0" applyAlignment="1" applyBorder="1" applyFont="1">
      <alignment vertical="bottom"/>
    </xf>
    <xf borderId="38" fillId="21" fontId="4" numFmtId="0" xfId="0" applyAlignment="1" applyBorder="1" applyFont="1">
      <alignment vertical="bottom"/>
    </xf>
    <xf borderId="46" fillId="0" fontId="4" numFmtId="0" xfId="0" applyAlignment="1" applyBorder="1" applyFont="1">
      <alignment vertical="bottom"/>
    </xf>
    <xf borderId="47" fillId="3" fontId="52" numFmtId="0" xfId="0" applyAlignment="1" applyBorder="1" applyFont="1">
      <alignment vertical="bottom"/>
    </xf>
    <xf borderId="38" fillId="3" fontId="4" numFmtId="0" xfId="0" applyAlignment="1" applyBorder="1" applyFont="1">
      <alignment vertical="bottom"/>
    </xf>
    <xf borderId="47" fillId="4" fontId="53" numFmtId="0" xfId="0" applyAlignment="1" applyBorder="1" applyFont="1">
      <alignment vertical="bottom"/>
    </xf>
    <xf borderId="0" fillId="0" fontId="54" numFmtId="0" xfId="0" applyAlignment="1" applyFont="1">
      <alignment vertical="bottom"/>
    </xf>
    <xf borderId="1" fillId="3" fontId="4" numFmtId="0" xfId="0" applyAlignment="1" applyBorder="1" applyFont="1">
      <alignment horizontal="center" vertical="bottom"/>
    </xf>
    <xf borderId="33" fillId="3" fontId="4" numFmtId="0" xfId="0" applyAlignment="1" applyBorder="1" applyFont="1">
      <alignment horizontal="center" vertical="bottom"/>
    </xf>
    <xf borderId="4" fillId="0" fontId="4" numFmtId="0" xfId="0" applyAlignment="1" applyBorder="1" applyFont="1">
      <alignment horizontal="center" vertical="bottom"/>
    </xf>
    <xf borderId="36" fillId="0" fontId="4" numFmtId="165" xfId="0" applyAlignment="1" applyBorder="1" applyFont="1" applyNumberFormat="1">
      <alignment horizontal="center" vertical="bottom"/>
    </xf>
    <xf borderId="0" fillId="0" fontId="46" numFmtId="0" xfId="0" applyAlignment="1" applyFont="1">
      <alignment horizontal="center"/>
    </xf>
    <xf borderId="0" fillId="0" fontId="55" numFmtId="0" xfId="0" applyAlignment="1" applyFont="1">
      <alignment horizontal="center" vertical="bottom"/>
    </xf>
    <xf borderId="36" fillId="0" fontId="4" numFmtId="0" xfId="0" applyAlignment="1" applyBorder="1" applyFont="1">
      <alignment horizontal="center" vertical="bottom"/>
    </xf>
    <xf borderId="37" fillId="0" fontId="4" numFmtId="0" xfId="0" applyAlignment="1" applyBorder="1" applyFont="1">
      <alignment horizontal="center" vertical="bottom"/>
    </xf>
    <xf borderId="38" fillId="0" fontId="4" numFmtId="0" xfId="0" applyAlignment="1" applyBorder="1" applyFont="1">
      <alignment horizontal="center" vertical="bottom"/>
    </xf>
    <xf borderId="0" fillId="0" fontId="50" numFmtId="0" xfId="0" applyAlignment="1" applyFont="1">
      <alignment horizontal="center" vertical="bottom"/>
    </xf>
    <xf borderId="0" fillId="17" fontId="2" numFmtId="0" xfId="0" applyAlignment="1" applyFont="1">
      <alignment horizontal="center" readingOrder="0" vertical="bottom"/>
    </xf>
    <xf borderId="0" fillId="17" fontId="4" numFmtId="0" xfId="0" applyAlignment="1" applyFont="1">
      <alignment vertical="bottom"/>
    </xf>
    <xf borderId="0" fillId="14" fontId="2" numFmtId="0" xfId="0" applyAlignment="1" applyFont="1">
      <alignment horizontal="center" vertical="bottom"/>
    </xf>
    <xf borderId="0" fillId="23" fontId="2" numFmtId="0" xfId="0" applyAlignment="1" applyFont="1">
      <alignment horizontal="center" vertical="bottom"/>
    </xf>
    <xf borderId="0" fillId="23" fontId="4" numFmtId="0" xfId="0" applyAlignment="1" applyFont="1">
      <alignment vertical="bottom"/>
    </xf>
    <xf borderId="0" fillId="32" fontId="2" numFmtId="0" xfId="0" applyAlignment="1" applyFill="1" applyFont="1">
      <alignment horizontal="center" vertical="bottom"/>
    </xf>
    <xf borderId="0" fillId="32" fontId="4" numFmtId="0" xfId="0" applyAlignment="1" applyFont="1">
      <alignment vertical="bottom"/>
    </xf>
    <xf borderId="0" fillId="32" fontId="4" numFmtId="0" xfId="0" applyAlignment="1" applyFont="1">
      <alignment vertical="bottom"/>
    </xf>
    <xf borderId="0" fillId="33" fontId="4" numFmtId="0" xfId="0" applyAlignment="1" applyFill="1" applyFont="1">
      <alignment vertical="bottom"/>
    </xf>
    <xf borderId="0" fillId="0" fontId="1" numFmtId="0" xfId="0" applyFont="1"/>
    <xf borderId="0" fillId="17" fontId="4" numFmtId="0" xfId="0" applyAlignment="1" applyFont="1">
      <alignment horizontal="center" vertical="bottom"/>
    </xf>
    <xf borderId="0" fillId="17" fontId="4" numFmtId="0" xfId="0" applyAlignment="1" applyFont="1">
      <alignment horizontal="center" vertical="bottom"/>
    </xf>
    <xf borderId="0" fillId="14" fontId="4" numFmtId="0" xfId="0" applyAlignment="1" applyFont="1">
      <alignment horizontal="center" vertical="bottom"/>
    </xf>
    <xf borderId="0" fillId="23" fontId="4" numFmtId="0" xfId="0" applyAlignment="1" applyFont="1">
      <alignment horizontal="center" vertical="bottom"/>
    </xf>
    <xf borderId="0" fillId="32" fontId="4" numFmtId="0" xfId="0" applyAlignment="1" applyFont="1">
      <alignment horizontal="center" vertical="bottom"/>
    </xf>
    <xf borderId="0" fillId="32" fontId="4" numFmtId="0" xfId="0" applyAlignment="1" applyFont="1">
      <alignment horizontal="center" vertical="bottom"/>
    </xf>
    <xf borderId="0" fillId="2" fontId="4" numFmtId="0" xfId="0" applyAlignment="1" applyFont="1">
      <alignment vertical="bottom"/>
    </xf>
    <xf borderId="0" fillId="0" fontId="56" numFmtId="0" xfId="0" applyAlignment="1" applyFont="1">
      <alignment readingOrder="0" vertical="bottom"/>
    </xf>
    <xf borderId="0" fillId="6" fontId="4" numFmtId="0" xfId="0" applyAlignment="1" applyFont="1">
      <alignment vertical="bottom"/>
    </xf>
    <xf borderId="0" fillId="14" fontId="4" numFmtId="0" xfId="0" applyAlignment="1" applyFont="1">
      <alignment horizontal="center" vertical="bottom"/>
    </xf>
    <xf borderId="49" fillId="7" fontId="4" numFmtId="0" xfId="0" applyAlignment="1" applyBorder="1" applyFont="1">
      <alignment horizontal="center" shrinkToFit="0" vertical="bottom" wrapText="0"/>
    </xf>
    <xf borderId="0" fillId="34" fontId="4" numFmtId="0" xfId="0" applyAlignment="1" applyFill="1" applyFont="1">
      <alignment readingOrder="0" vertical="bottom"/>
    </xf>
    <xf borderId="0" fillId="34" fontId="4" numFmtId="0" xfId="0" applyAlignment="1" applyFont="1">
      <alignment horizontal="center" readingOrder="0" vertical="bottom"/>
    </xf>
    <xf borderId="0" fillId="34" fontId="4" numFmtId="0" xfId="0" applyAlignment="1" applyFont="1">
      <alignment horizontal="center" vertical="bottom"/>
    </xf>
    <xf borderId="0" fillId="34" fontId="4" numFmtId="0" xfId="0" applyAlignment="1" applyFont="1">
      <alignment vertical="bottom"/>
    </xf>
    <xf borderId="0" fillId="0" fontId="4" numFmtId="0" xfId="0" applyAlignment="1" applyFont="1">
      <alignment vertical="bottom"/>
    </xf>
    <xf borderId="0" fillId="0" fontId="10" numFmtId="0" xfId="0" applyAlignment="1" applyFont="1">
      <alignment readingOrder="0"/>
    </xf>
    <xf borderId="0" fillId="3" fontId="1" numFmtId="0" xfId="0" applyAlignment="1" applyFont="1">
      <alignment readingOrder="0"/>
    </xf>
    <xf borderId="0" fillId="6" fontId="4" numFmtId="0" xfId="0" applyAlignment="1" applyFont="1">
      <alignment vertical="bottom"/>
    </xf>
    <xf borderId="49" fillId="0" fontId="4" numFmtId="0" xfId="0" applyAlignment="1" applyBorder="1" applyFont="1">
      <alignment horizontal="center" readingOrder="0" shrinkToFit="0" vertical="bottom" wrapText="0"/>
    </xf>
    <xf borderId="0" fillId="0" fontId="4" numFmtId="0" xfId="0" applyAlignment="1" applyFont="1">
      <alignment readingOrder="0" vertical="bottom"/>
    </xf>
    <xf borderId="0" fillId="0" fontId="4" numFmtId="0" xfId="0" applyAlignment="1" applyFont="1">
      <alignment vertical="bottom"/>
    </xf>
    <xf borderId="0" fillId="0" fontId="1" numFmtId="0" xfId="0" applyAlignment="1" applyFont="1">
      <alignment readingOrder="0"/>
    </xf>
    <xf borderId="49" fillId="7" fontId="4" numFmtId="0" xfId="0" applyAlignment="1" applyBorder="1" applyFont="1">
      <alignment horizontal="center" readingOrder="0" shrinkToFit="0" vertical="bottom" wrapText="0"/>
    </xf>
    <xf borderId="0" fillId="0" fontId="4" numFmtId="0" xfId="0" applyAlignment="1" applyFont="1">
      <alignment horizontal="center" vertical="bottom"/>
    </xf>
    <xf borderId="0" fillId="0" fontId="4" numFmtId="0" xfId="0" applyAlignment="1" applyFont="1">
      <alignment horizontal="center" vertical="bottom"/>
    </xf>
    <xf borderId="0" fillId="16" fontId="1" numFmtId="0" xfId="0" applyAlignment="1" applyFont="1">
      <alignment readingOrder="0"/>
    </xf>
    <xf borderId="0" fillId="35" fontId="1" numFmtId="0" xfId="0" applyAlignment="1" applyFill="1" applyFont="1">
      <alignment readingOrder="0"/>
    </xf>
    <xf borderId="49" fillId="0" fontId="4" numFmtId="0" xfId="0" applyAlignment="1" applyBorder="1" applyFont="1">
      <alignment horizontal="center" shrinkToFit="0" vertical="bottom" wrapText="0"/>
    </xf>
    <xf borderId="0" fillId="0" fontId="4" numFmtId="0" xfId="0" applyAlignment="1" applyFont="1">
      <alignment horizontal="center" readingOrder="0" vertical="bottom"/>
    </xf>
    <xf borderId="49" fillId="0" fontId="4" numFmtId="0" xfId="0" applyAlignment="1" applyBorder="1" applyFont="1">
      <alignment horizontal="center" shrinkToFit="0" vertical="bottom" wrapText="0"/>
    </xf>
    <xf borderId="0" fillId="16" fontId="1" numFmtId="0" xfId="0" applyFont="1"/>
    <xf borderId="0" fillId="36" fontId="14" numFmtId="0" xfId="0" applyAlignment="1" applyFill="1" applyFont="1">
      <alignment horizontal="left" readingOrder="0"/>
    </xf>
    <xf borderId="0" fillId="14" fontId="1" numFmtId="0" xfId="0" applyFont="1"/>
    <xf borderId="0" fillId="8" fontId="4" numFmtId="0" xfId="0" applyAlignment="1" applyFont="1">
      <alignment readingOrder="0" vertical="bottom"/>
    </xf>
    <xf borderId="0" fillId="0" fontId="1" numFmtId="0" xfId="0" applyAlignment="1" applyFont="1">
      <alignment horizontal="left" readingOrder="0" shrinkToFit="0" wrapText="0"/>
    </xf>
    <xf borderId="0" fillId="2" fontId="4" numFmtId="0" xfId="0" applyAlignment="1" applyFont="1">
      <alignment vertical="bottom"/>
    </xf>
    <xf borderId="49" fillId="0" fontId="4" numFmtId="0" xfId="0" applyAlignment="1" applyBorder="1" applyFont="1">
      <alignment horizontal="center" shrinkToFit="0" vertical="bottom" wrapText="0"/>
    </xf>
    <xf borderId="0" fillId="14" fontId="4" numFmtId="0" xfId="0" applyAlignment="1" applyFont="1">
      <alignment horizontal="center" readingOrder="0" vertical="bottom"/>
    </xf>
    <xf borderId="0" fillId="0" fontId="4" numFmtId="0" xfId="0" applyAlignment="1" applyFont="1">
      <alignment readingOrder="0" vertical="bottom"/>
    </xf>
    <xf borderId="49" fillId="37" fontId="4" numFmtId="0" xfId="0" applyAlignment="1" applyBorder="1" applyFill="1" applyFont="1">
      <alignment horizontal="center" shrinkToFit="0" vertical="bottom" wrapText="0"/>
    </xf>
    <xf borderId="0" fillId="0" fontId="4" numFmtId="0" xfId="0" applyAlignment="1" applyFont="1">
      <alignment horizontal="center" vertical="bottom"/>
    </xf>
    <xf borderId="0" fillId="0" fontId="4" numFmtId="0" xfId="0" applyAlignment="1" applyFont="1">
      <alignment readingOrder="0" vertical="bottom"/>
    </xf>
    <xf borderId="0" fillId="0" fontId="35" numFmtId="0" xfId="0" applyAlignment="1" applyFont="1">
      <alignment horizontal="center" readingOrder="0" vertical="bottom"/>
    </xf>
    <xf borderId="0" fillId="0" fontId="4" numFmtId="0" xfId="0" applyAlignment="1" applyFont="1">
      <alignment horizontal="center" readingOrder="0" vertical="bottom"/>
    </xf>
    <xf borderId="0" fillId="0" fontId="1" numFmtId="0" xfId="0" applyAlignment="1" applyFont="1">
      <alignment horizontal="center" readingOrder="0"/>
    </xf>
    <xf borderId="0" fillId="0" fontId="4" numFmtId="0" xfId="0" applyAlignment="1" applyFont="1">
      <alignment horizontal="left" readingOrder="0" shrinkToFit="0" vertical="bottom" wrapText="0"/>
    </xf>
    <xf borderId="0" fillId="0" fontId="1" numFmtId="0" xfId="0" applyFont="1"/>
    <xf borderId="3" fillId="21" fontId="4" numFmtId="0" xfId="0" applyAlignment="1" applyBorder="1" applyFont="1">
      <alignment vertical="bottom"/>
    </xf>
    <xf borderId="2" fillId="0" fontId="4" numFmtId="0" xfId="0" applyAlignment="1" applyBorder="1" applyFont="1">
      <alignment vertical="bottom"/>
    </xf>
    <xf borderId="0" fillId="38" fontId="2" numFmtId="0" xfId="0" applyAlignment="1" applyFill="1" applyFont="1">
      <alignment horizontal="center" vertical="bottom"/>
    </xf>
    <xf borderId="0" fillId="2" fontId="2" numFmtId="0" xfId="0" applyAlignment="1" applyFont="1">
      <alignment horizontal="center" vertical="bottom"/>
    </xf>
    <xf borderId="0" fillId="25" fontId="4" numFmtId="0" xfId="0" applyAlignment="1" applyFont="1">
      <alignment vertical="bottom"/>
    </xf>
    <xf borderId="0" fillId="22" fontId="4" numFmtId="0" xfId="0" applyAlignment="1" applyFont="1">
      <alignment vertical="bottom"/>
    </xf>
    <xf borderId="0" fillId="7" fontId="4" numFmtId="0" xfId="0" applyAlignment="1" applyFont="1">
      <alignment vertical="bottom"/>
    </xf>
    <xf borderId="0" fillId="39" fontId="4" numFmtId="0" xfId="0" applyAlignment="1" applyFill="1" applyFont="1">
      <alignment vertical="bottom"/>
    </xf>
    <xf borderId="0" fillId="24" fontId="4" numFmtId="0" xfId="0" applyAlignment="1" applyFont="1">
      <alignment shrinkToFit="0" vertical="bottom" wrapText="0"/>
    </xf>
    <xf borderId="3" fillId="21" fontId="4" numFmtId="0" xfId="0" applyAlignment="1" applyBorder="1" applyFont="1">
      <alignment shrinkToFit="0" vertical="bottom" wrapText="0"/>
    </xf>
    <xf borderId="49" fillId="39" fontId="4" numFmtId="0" xfId="0" applyAlignment="1" applyBorder="1" applyFont="1">
      <alignment shrinkToFit="0" vertical="bottom" wrapText="0"/>
    </xf>
    <xf borderId="49" fillId="16" fontId="4" numFmtId="0" xfId="0" applyAlignment="1" applyBorder="1" applyFont="1">
      <alignment shrinkToFit="0" vertical="bottom" wrapText="0"/>
    </xf>
    <xf borderId="0" fillId="35" fontId="4" numFmtId="0" xfId="0" applyAlignment="1" applyFont="1">
      <alignment vertical="bottom"/>
    </xf>
    <xf borderId="49" fillId="0" fontId="4" numFmtId="0" xfId="0" applyAlignment="1" applyBorder="1" applyFont="1">
      <alignment shrinkToFit="0" vertical="bottom" wrapText="0"/>
    </xf>
    <xf borderId="49" fillId="35" fontId="4" numFmtId="0" xfId="0" applyAlignment="1" applyBorder="1" applyFont="1">
      <alignment shrinkToFit="0" vertical="bottom" wrapText="0"/>
    </xf>
    <xf borderId="0" fillId="40" fontId="4" numFmtId="0" xfId="0" applyAlignment="1" applyFill="1" applyFont="1">
      <alignment vertical="bottom"/>
    </xf>
    <xf borderId="0" fillId="21" fontId="4" numFmtId="0" xfId="0" applyAlignment="1" applyFont="1">
      <alignment shrinkToFit="0" vertical="bottom" wrapText="0"/>
    </xf>
    <xf borderId="0" fillId="16" fontId="4" numFmtId="0" xfId="0" applyAlignment="1" applyFont="1">
      <alignment vertical="bottom"/>
    </xf>
    <xf borderId="36" fillId="21" fontId="4" numFmtId="0" xfId="0" applyAlignment="1" applyBorder="1" applyFont="1">
      <alignment shrinkToFit="0" vertical="bottom" wrapText="0"/>
    </xf>
    <xf borderId="38" fillId="0" fontId="4" numFmtId="0" xfId="0" applyAlignment="1" applyBorder="1" applyFont="1">
      <alignment vertical="bottom"/>
    </xf>
    <xf borderId="0" fillId="0" fontId="2" numFmtId="0" xfId="0" applyAlignment="1" applyFont="1">
      <alignment horizontal="center" vertical="bottom"/>
    </xf>
    <xf borderId="3" fillId="0" fontId="4" numFmtId="0" xfId="0" applyAlignment="1" applyBorder="1" applyFont="1">
      <alignment shrinkToFit="0" vertical="bottom" wrapText="0"/>
    </xf>
    <xf borderId="49" fillId="0" fontId="4" numFmtId="0" xfId="0" applyAlignment="1" applyBorder="1" applyFont="1">
      <alignment shrinkToFit="0" vertical="bottom" wrapText="0"/>
    </xf>
    <xf borderId="36" fillId="0" fontId="4" numFmtId="0" xfId="0" applyAlignment="1" applyBorder="1" applyFont="1">
      <alignment shrinkToFit="0" vertical="bottom" wrapText="0"/>
    </xf>
    <xf borderId="0" fillId="0" fontId="57" numFmtId="0" xfId="0" applyAlignment="1" applyFont="1">
      <alignment horizontal="center" readingOrder="0"/>
    </xf>
    <xf borderId="0" fillId="0" fontId="1" numFmtId="0" xfId="0" applyAlignment="1" applyFont="1">
      <alignment horizontal="center"/>
    </xf>
    <xf borderId="0" fillId="0" fontId="10" numFmtId="0" xfId="0" applyAlignment="1" applyFont="1">
      <alignment horizontal="center" readingOrder="0"/>
    </xf>
    <xf borderId="0" fillId="0" fontId="10" numFmtId="0" xfId="0" applyAlignment="1" applyFont="1">
      <alignment horizontal="center"/>
    </xf>
    <xf borderId="0" fillId="0" fontId="10" numFmtId="0" xfId="0" applyAlignment="1" applyFont="1">
      <alignment horizontal="center"/>
    </xf>
    <xf borderId="0" fillId="25" fontId="1" numFmtId="0" xfId="0" applyFont="1"/>
    <xf borderId="0" fillId="0" fontId="1" numFmtId="0" xfId="0" applyAlignment="1" applyFont="1">
      <alignment horizontal="center" readingOrder="0"/>
    </xf>
    <xf borderId="0" fillId="22" fontId="1" numFmtId="0" xfId="0" applyAlignment="1" applyFont="1">
      <alignment readingOrder="0"/>
    </xf>
    <xf borderId="0" fillId="41" fontId="1" numFmtId="0" xfId="0" applyFill="1" applyFont="1"/>
    <xf borderId="0" fillId="39" fontId="1" numFmtId="0" xfId="0" applyFont="1"/>
    <xf borderId="0" fillId="2" fontId="1" numFmtId="0" xfId="0" applyAlignment="1" applyFont="1">
      <alignment readingOrder="0"/>
    </xf>
    <xf borderId="0" fillId="22" fontId="1" numFmtId="0" xfId="0" applyFont="1"/>
    <xf borderId="0" fillId="40" fontId="1" numFmtId="0" xfId="0" applyFont="1"/>
    <xf borderId="0" fillId="40" fontId="1" numFmtId="0" xfId="0" applyAlignment="1" applyFont="1">
      <alignment readingOrder="0"/>
    </xf>
    <xf borderId="0" fillId="39" fontId="1" numFmtId="0" xfId="0" applyAlignment="1" applyFont="1">
      <alignment readingOrder="0"/>
    </xf>
    <xf borderId="0" fillId="17" fontId="1" numFmtId="0" xfId="0" applyAlignment="1" applyFont="1">
      <alignment horizontal="center" readingOrder="0"/>
    </xf>
    <xf borderId="0" fillId="37" fontId="1" numFmtId="0" xfId="0" applyFont="1"/>
    <xf borderId="0" fillId="0" fontId="58" numFmtId="0" xfId="0" applyAlignment="1" applyFont="1">
      <alignment readingOrder="0" shrinkToFit="0" vertical="bottom" wrapText="0"/>
    </xf>
    <xf borderId="50" fillId="0" fontId="14" numFmtId="0" xfId="0" applyAlignment="1" applyBorder="1" applyFont="1">
      <alignment readingOrder="0" shrinkToFit="0" vertical="bottom" wrapText="0"/>
    </xf>
    <xf borderId="0" fillId="42" fontId="10" numFmtId="0" xfId="0" applyAlignment="1" applyFill="1" applyFont="1">
      <alignment horizontal="center" readingOrder="0"/>
    </xf>
    <xf borderId="50" fillId="42" fontId="14" numFmtId="0" xfId="0" applyAlignment="1" applyBorder="1" applyFont="1">
      <alignment readingOrder="0" shrinkToFit="0" vertical="bottom" wrapText="0"/>
    </xf>
    <xf borderId="0" fillId="42" fontId="1" numFmtId="0" xfId="0" applyFont="1"/>
    <xf borderId="0" fillId="2" fontId="1" numFmtId="0" xfId="0" applyAlignment="1" applyFont="1">
      <alignment horizontal="center" readingOrder="0"/>
    </xf>
    <xf borderId="0" fillId="42" fontId="1" numFmtId="0" xfId="0" applyAlignment="1" applyFont="1">
      <alignment readingOrder="0"/>
    </xf>
    <xf borderId="0" fillId="24" fontId="1" numFmtId="0" xfId="0" applyFont="1"/>
    <xf borderId="0" fillId="0" fontId="1" numFmtId="0" xfId="0" applyAlignment="1" applyFont="1">
      <alignment horizontal="center"/>
    </xf>
    <xf borderId="0" fillId="0" fontId="1" numFmtId="0" xfId="0" applyAlignment="1" applyFont="1">
      <alignment horizontal="left" readingOrder="0"/>
    </xf>
    <xf borderId="0" fillId="0" fontId="59" numFmtId="0" xfId="0" applyAlignment="1" applyFont="1">
      <alignment readingOrder="0" shrinkToFit="0" vertical="bottom" wrapText="0"/>
    </xf>
    <xf borderId="0" fillId="0" fontId="60" numFmtId="0" xfId="0" applyAlignment="1" applyFont="1">
      <alignment horizontal="left" readingOrder="0"/>
    </xf>
    <xf borderId="0" fillId="0" fontId="58" numFmtId="0" xfId="0" applyAlignment="1" applyFont="1">
      <alignment horizontal="right" readingOrder="0" shrinkToFit="0" vertical="bottom" wrapText="0"/>
    </xf>
    <xf borderId="0" fillId="0" fontId="43" numFmtId="0" xfId="0" applyFont="1"/>
    <xf borderId="0" fillId="0" fontId="61" numFmtId="0" xfId="0" applyAlignment="1" applyFont="1">
      <alignment readingOrder="0" shrinkToFit="0" vertical="bottom" wrapText="0"/>
    </xf>
    <xf borderId="0" fillId="0" fontId="58" numFmtId="0" xfId="0" applyAlignment="1" applyFont="1">
      <alignment shrinkToFit="0" vertical="bottom" wrapText="0"/>
    </xf>
    <xf borderId="0" fillId="0" fontId="58" numFmtId="0" xfId="0" applyAlignment="1" applyFont="1">
      <alignment shrinkToFit="0" vertical="bottom" wrapText="0"/>
    </xf>
    <xf borderId="0" fillId="0" fontId="58" numFmtId="0" xfId="0" applyAlignment="1" applyFont="1">
      <alignment horizontal="center" readingOrder="0" shrinkToFit="0" vertical="bottom" wrapText="0"/>
    </xf>
    <xf borderId="0" fillId="43" fontId="62" numFmtId="0" xfId="0" applyAlignment="1" applyFill="1" applyFont="1">
      <alignment readingOrder="0" shrinkToFit="0" vertical="bottom" wrapText="0"/>
    </xf>
    <xf borderId="0" fillId="44" fontId="58" numFmtId="0" xfId="0" applyAlignment="1" applyFill="1" applyFont="1">
      <alignment horizontal="right" readingOrder="0" shrinkToFit="0" vertical="bottom" wrapText="0"/>
    </xf>
    <xf borderId="0" fillId="44" fontId="58" numFmtId="0" xfId="0" applyAlignment="1" applyFont="1">
      <alignment readingOrder="0" shrinkToFit="0" vertical="bottom" wrapText="0"/>
    </xf>
    <xf borderId="0" fillId="4" fontId="58" numFmtId="0" xfId="0" applyAlignment="1" applyFont="1">
      <alignment readingOrder="0" shrinkToFit="0" vertical="bottom" wrapText="0"/>
    </xf>
    <xf borderId="0" fillId="16" fontId="58" numFmtId="0" xfId="0" applyAlignment="1" applyFont="1">
      <alignment readingOrder="0" shrinkToFit="0" vertical="bottom" wrapText="0"/>
    </xf>
    <xf borderId="0" fillId="2" fontId="58" numFmtId="0" xfId="0" applyAlignment="1" applyFont="1">
      <alignment horizontal="left" readingOrder="0"/>
    </xf>
    <xf borderId="0" fillId="24" fontId="58" numFmtId="0" xfId="0" applyAlignment="1" applyFont="1">
      <alignment readingOrder="0" shrinkToFit="0" vertical="bottom" wrapText="0"/>
    </xf>
    <xf borderId="0" fillId="6" fontId="58" numFmtId="0" xfId="0" applyAlignment="1" applyFont="1">
      <alignment readingOrder="0" shrinkToFit="0" vertical="bottom" wrapText="0"/>
    </xf>
    <xf borderId="0" fillId="6" fontId="42" numFmtId="0" xfId="0" applyAlignment="1" applyFont="1">
      <alignment readingOrder="0" shrinkToFit="0" vertical="bottom" wrapText="0"/>
    </xf>
    <xf borderId="0" fillId="0" fontId="42" numFmtId="0" xfId="0" applyAlignment="1" applyFont="1">
      <alignment readingOrder="0" shrinkToFit="0" vertical="bottom" wrapText="0"/>
    </xf>
    <xf borderId="0" fillId="8" fontId="58" numFmtId="0" xfId="0" applyAlignment="1" applyFont="1">
      <alignment readingOrder="0" shrinkToFit="0" vertical="bottom" wrapText="0"/>
    </xf>
    <xf borderId="0" fillId="2" fontId="63" numFmtId="0" xfId="0" applyAlignment="1" applyFont="1">
      <alignment horizontal="left" readingOrder="0"/>
    </xf>
    <xf borderId="0" fillId="28" fontId="58" numFmtId="0" xfId="0" applyAlignment="1" applyFont="1">
      <alignment horizontal="right" readingOrder="0" shrinkToFit="0" vertical="bottom" wrapText="0"/>
    </xf>
    <xf borderId="0" fillId="28" fontId="58" numFmtId="0" xfId="0" applyAlignment="1" applyFont="1">
      <alignment readingOrder="0" shrinkToFit="0" vertical="bottom" wrapText="0"/>
    </xf>
    <xf borderId="0" fillId="28" fontId="58" numFmtId="0" xfId="0" applyAlignment="1" applyFont="1">
      <alignment shrinkToFit="0" vertical="bottom" wrapText="0"/>
    </xf>
    <xf borderId="0" fillId="42" fontId="10" numFmtId="0" xfId="0" applyAlignment="1" applyFont="1">
      <alignment readingOrder="0"/>
    </xf>
    <xf borderId="40" fillId="42" fontId="1" numFmtId="0" xfId="0" applyAlignment="1" applyBorder="1" applyFont="1">
      <alignment readingOrder="0"/>
    </xf>
    <xf borderId="14" fillId="42" fontId="1" numFmtId="0" xfId="0" applyAlignment="1" applyBorder="1" applyFont="1">
      <alignment readingOrder="0"/>
    </xf>
    <xf borderId="27" fillId="0" fontId="4" numFmtId="0" xfId="0" applyAlignment="1" applyBorder="1" applyFont="1">
      <alignment vertical="bottom"/>
    </xf>
    <xf borderId="27" fillId="0" fontId="4" numFmtId="0" xfId="0" applyAlignment="1" applyBorder="1" applyFont="1">
      <alignment readingOrder="0" vertical="bottom"/>
    </xf>
    <xf borderId="27" fillId="0" fontId="1" numFmtId="0" xfId="0" applyBorder="1" applyFont="1"/>
    <xf borderId="28" fillId="42" fontId="1" numFmtId="0" xfId="0" applyAlignment="1" applyBorder="1" applyFont="1">
      <alignment readingOrder="0"/>
    </xf>
    <xf borderId="15" fillId="0" fontId="1" numFmtId="0" xfId="0" applyBorder="1" applyFont="1"/>
    <xf borderId="29" fillId="42" fontId="1" numFmtId="0" xfId="0" applyAlignment="1" applyBorder="1" applyFont="1">
      <alignment readingOrder="0"/>
    </xf>
    <xf borderId="17" fillId="0" fontId="1" numFmtId="0" xfId="0" applyBorder="1" applyFont="1"/>
    <xf borderId="0" fillId="42" fontId="0" numFmtId="0" xfId="0" applyAlignment="1" applyFont="1">
      <alignment horizontal="left" readingOrder="0"/>
    </xf>
    <xf borderId="16" fillId="42" fontId="1" numFmtId="0" xfId="0" applyAlignment="1" applyBorder="1" applyFont="1">
      <alignment readingOrder="0"/>
    </xf>
    <xf borderId="0" fillId="45" fontId="1" numFmtId="0" xfId="0" applyAlignment="1" applyFill="1" applyFont="1">
      <alignment readingOrder="0"/>
    </xf>
    <xf borderId="0" fillId="45" fontId="1" numFmtId="0" xfId="0" applyFont="1"/>
    <xf borderId="0" fillId="17" fontId="1" numFmtId="0" xfId="0" applyAlignment="1" applyFont="1">
      <alignment readingOrder="0"/>
    </xf>
    <xf borderId="0" fillId="23" fontId="1" numFmtId="0" xfId="0" applyAlignment="1" applyFont="1">
      <alignment readingOrder="0"/>
    </xf>
  </cellXfs>
  <cellStyles count="1">
    <cellStyle xfId="0" name="Normal" builtinId="0"/>
  </cellStyles>
  <dxfs count="22">
    <dxf>
      <font/>
      <fill>
        <patternFill patternType="solid">
          <fgColor rgb="FF00FF00"/>
          <bgColor rgb="FF00FF00"/>
        </patternFill>
      </fill>
      <border/>
    </dxf>
    <dxf>
      <font/>
      <fill>
        <patternFill patternType="solid">
          <fgColor rgb="FFFFFF00"/>
          <bgColor rgb="FFFFFF00"/>
        </patternFill>
      </fill>
      <border/>
    </dxf>
    <dxf>
      <font>
        <color rgb="FF000000"/>
      </font>
      <fill>
        <patternFill patternType="solid">
          <fgColor rgb="FFFF0000"/>
          <bgColor rgb="FFFF0000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>
        <color rgb="FFFFFFFF"/>
      </font>
      <fill>
        <patternFill patternType="solid">
          <fgColor rgb="FF9900FF"/>
          <bgColor rgb="FF9900FF"/>
        </patternFill>
      </fill>
      <border/>
    </dxf>
    <dxf>
      <font>
        <color rgb="FF000000"/>
      </font>
      <fill>
        <patternFill patternType="solid">
          <fgColor rgb="FF999999"/>
          <bgColor rgb="FF999999"/>
        </patternFill>
      </fill>
      <border/>
    </dxf>
    <dxf>
      <font>
        <color rgb="FFFFFFFF"/>
      </font>
      <fill>
        <patternFill patternType="solid">
          <fgColor rgb="FF000000"/>
          <bgColor rgb="FF000000"/>
        </patternFill>
      </fill>
      <border/>
    </dxf>
    <dxf>
      <font/>
      <fill>
        <patternFill patternType="solid">
          <fgColor rgb="FF000000"/>
          <bgColor rgb="FF000000"/>
        </patternFill>
      </fill>
      <border/>
    </dxf>
    <dxf>
      <font/>
      <fill>
        <patternFill patternType="solid">
          <fgColor rgb="FFFF0000"/>
          <bgColor rgb="FFFF0000"/>
        </patternFill>
      </fill>
      <border/>
    </dxf>
    <dxf>
      <font>
        <color rgb="FFFFFFFF"/>
      </font>
      <fill>
        <patternFill patternType="solid">
          <fgColor rgb="FF434343"/>
          <bgColor rgb="FF434343"/>
        </patternFill>
      </fill>
      <border/>
    </dxf>
    <dxf>
      <font>
        <color rgb="FFFFFFFF"/>
      </font>
      <fill>
        <patternFill patternType="solid">
          <fgColor rgb="FF783F04"/>
          <bgColor rgb="FF783F04"/>
        </patternFill>
      </fill>
      <border/>
    </dxf>
    <dxf>
      <font/>
      <fill>
        <patternFill patternType="solid">
          <fgColor rgb="FF9900FF"/>
          <bgColor rgb="FF9900FF"/>
        </patternFill>
      </fill>
      <border/>
    </dxf>
    <dxf>
      <font/>
      <fill>
        <patternFill patternType="solid">
          <fgColor rgb="FF999999"/>
          <bgColor rgb="FF999999"/>
        </patternFill>
      </fill>
      <border/>
    </dxf>
    <dxf>
      <font>
        <color rgb="FF000000"/>
      </font>
      <fill>
        <patternFill patternType="solid">
          <fgColor rgb="FFFFFF00"/>
          <bgColor rgb="FFFFFF00"/>
        </patternFill>
      </fill>
      <border/>
    </dxf>
    <dxf>
      <font/>
      <fill>
        <patternFill patternType="none"/>
      </fill>
      <border/>
    </dxf>
    <dxf>
      <font>
        <color rgb="FF00FF00"/>
      </font>
      <fill>
        <patternFill patternType="none"/>
      </fill>
      <border/>
    </dxf>
    <dxf>
      <font>
        <color rgb="FFF1C232"/>
      </font>
      <fill>
        <patternFill patternType="none"/>
      </fill>
      <border/>
    </dxf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BDBDBD"/>
          <bgColor rgb="FFBDBDBD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</dxfs>
  <tableStyles count="4">
    <tableStyle count="3" pivot="0" name="PDU Pinout-style">
      <tableStyleElement dxfId="19" type="headerRow"/>
      <tableStyleElement dxfId="20" type="firstRowStripe"/>
      <tableStyleElement dxfId="21" type="secondRowStripe"/>
    </tableStyle>
    <tableStyle count="3" pivot="0" name="PDU Pinout-style 2">
      <tableStyleElement dxfId="19" type="headerRow"/>
      <tableStyleElement dxfId="20" type="firstRowStripe"/>
      <tableStyleElement dxfId="21" type="secondRowStripe"/>
    </tableStyle>
    <tableStyle count="3" pivot="0" name="Old PDU Pinout-style">
      <tableStyleElement dxfId="19" type="headerRow"/>
      <tableStyleElement dxfId="20" type="firstRowStripe"/>
      <tableStyleElement dxfId="21" type="secondRowStripe"/>
    </tableStyle>
    <tableStyle count="3" pivot="0" name="Old PDU Pinout-style 2">
      <tableStyleElement dxfId="19" type="headerRow"/>
      <tableStyleElement dxfId="20" type="firstRowStripe"/>
      <tableStyleElement dxfId="21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21" Type="http://schemas.openxmlformats.org/officeDocument/2006/relationships/worksheet" Target="worksheets/sheet18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jpg"/><Relationship Id="rId2" Type="http://schemas.openxmlformats.org/officeDocument/2006/relationships/image" Target="../media/image16.png"/><Relationship Id="rId3" Type="http://schemas.openxmlformats.org/officeDocument/2006/relationships/image" Target="../media/image17.png"/><Relationship Id="rId4" Type="http://schemas.openxmlformats.org/officeDocument/2006/relationships/image" Target="../media/image12.png"/><Relationship Id="rId5" Type="http://schemas.openxmlformats.org/officeDocument/2006/relationships/image" Target="../media/image19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24.png"/><Relationship Id="rId2" Type="http://schemas.openxmlformats.org/officeDocument/2006/relationships/image" Target="../media/image23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jpg"/><Relationship Id="rId2" Type="http://schemas.openxmlformats.org/officeDocument/2006/relationships/image" Target="../media/image18.jp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jpg"/><Relationship Id="rId2" Type="http://schemas.openxmlformats.org/officeDocument/2006/relationships/image" Target="../media/image18.jp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Relationship Id="rId2" Type="http://schemas.openxmlformats.org/officeDocument/2006/relationships/image" Target="../media/image4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5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Relationship Id="rId2" Type="http://schemas.openxmlformats.org/officeDocument/2006/relationships/image" Target="../media/image13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Relationship Id="rId2" Type="http://schemas.openxmlformats.org/officeDocument/2006/relationships/image" Target="../media/image6.png"/><Relationship Id="rId3" Type="http://schemas.openxmlformats.org/officeDocument/2006/relationships/image" Target="../media/image11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png"/><Relationship Id="rId2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85</xdr:row>
      <xdr:rowOff>200025</xdr:rowOff>
    </xdr:from>
    <xdr:ext cx="3619500" cy="2238375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12</xdr:row>
      <xdr:rowOff>19050</xdr:rowOff>
    </xdr:from>
    <xdr:ext cx="7181850" cy="3257550"/>
    <xdr:pic>
      <xdr:nvPicPr>
        <xdr:cNvPr id="0" name="image25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66675</xdr:colOff>
      <xdr:row>1</xdr:row>
      <xdr:rowOff>123825</xdr:rowOff>
    </xdr:from>
    <xdr:ext cx="4600575" cy="2743200"/>
    <xdr:pic>
      <xdr:nvPicPr>
        <xdr:cNvPr id="0" name="image1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57150</xdr:rowOff>
    </xdr:from>
    <xdr:ext cx="10401300" cy="3324225"/>
    <xdr:pic>
      <xdr:nvPicPr>
        <xdr:cNvPr id="0" name="image17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962025</xdr:colOff>
      <xdr:row>0</xdr:row>
      <xdr:rowOff>476250</xdr:rowOff>
    </xdr:from>
    <xdr:ext cx="2047875" cy="1657350"/>
    <xdr:pic>
      <xdr:nvPicPr>
        <xdr:cNvPr id="0" name="image1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</xdr:row>
      <xdr:rowOff>0</xdr:rowOff>
    </xdr:from>
    <xdr:ext cx="152400" cy="200025"/>
    <xdr:pic>
      <xdr:nvPicPr>
        <xdr:cNvPr id="0" name="image19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28575</xdr:colOff>
      <xdr:row>0</xdr:row>
      <xdr:rowOff>200025</xdr:rowOff>
    </xdr:from>
    <xdr:ext cx="10258425" cy="5219700"/>
    <xdr:pic>
      <xdr:nvPicPr>
        <xdr:cNvPr id="0" name="image2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504825</xdr:colOff>
      <xdr:row>29</xdr:row>
      <xdr:rowOff>66675</xdr:rowOff>
    </xdr:from>
    <xdr:ext cx="1800225" cy="8153400"/>
    <xdr:pic>
      <xdr:nvPicPr>
        <xdr:cNvPr id="0" name="image2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21</xdr:col>
      <xdr:colOff>57150</xdr:colOff>
      <xdr:row>3</xdr:row>
      <xdr:rowOff>28575</xdr:rowOff>
    </xdr:from>
    <xdr:ext cx="3067050" cy="2247900"/>
    <xdr:pic>
      <xdr:nvPicPr>
        <xdr:cNvPr id="0" name="image22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30</xdr:col>
      <xdr:colOff>190500</xdr:colOff>
      <xdr:row>3</xdr:row>
      <xdr:rowOff>47625</xdr:rowOff>
    </xdr:from>
    <xdr:ext cx="2371725" cy="2181225"/>
    <xdr:pic>
      <xdr:nvPicPr>
        <xdr:cNvPr id="0" name="image18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685800</xdr:colOff>
      <xdr:row>3</xdr:row>
      <xdr:rowOff>38100</xdr:rowOff>
    </xdr:from>
    <xdr:ext cx="3067050" cy="2247900"/>
    <xdr:pic>
      <xdr:nvPicPr>
        <xdr:cNvPr id="0" name="image22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15</xdr:col>
      <xdr:colOff>57150</xdr:colOff>
      <xdr:row>3</xdr:row>
      <xdr:rowOff>28575</xdr:rowOff>
    </xdr:from>
    <xdr:ext cx="3067050" cy="2247900"/>
    <xdr:pic>
      <xdr:nvPicPr>
        <xdr:cNvPr id="0" name="image22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190500</xdr:colOff>
      <xdr:row>3</xdr:row>
      <xdr:rowOff>47625</xdr:rowOff>
    </xdr:from>
    <xdr:ext cx="2371725" cy="2181225"/>
    <xdr:pic>
      <xdr:nvPicPr>
        <xdr:cNvPr id="0" name="image18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685800</xdr:colOff>
      <xdr:row>3</xdr:row>
      <xdr:rowOff>38100</xdr:rowOff>
    </xdr:from>
    <xdr:ext cx="3067050" cy="2247900"/>
    <xdr:pic>
      <xdr:nvPicPr>
        <xdr:cNvPr id="0" name="image22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962025</xdr:colOff>
      <xdr:row>2</xdr:row>
      <xdr:rowOff>9525</xdr:rowOff>
    </xdr:from>
    <xdr:ext cx="11344275" cy="4619625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971550</xdr:colOff>
      <xdr:row>2</xdr:row>
      <xdr:rowOff>22317075</xdr:rowOff>
    </xdr:from>
    <xdr:ext cx="3467100" cy="1885950"/>
    <xdr:pic>
      <xdr:nvPicPr>
        <xdr:cNvPr id="0" name="image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314325</xdr:colOff>
      <xdr:row>0</xdr:row>
      <xdr:rowOff>0</xdr:rowOff>
    </xdr:from>
    <xdr:ext cx="2828925" cy="5419725"/>
    <xdr:pic>
      <xdr:nvPicPr>
        <xdr:cNvPr id="0" name="image9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66675</xdr:colOff>
      <xdr:row>1</xdr:row>
      <xdr:rowOff>200025</xdr:rowOff>
    </xdr:from>
    <xdr:ext cx="5867400" cy="5095875"/>
    <xdr:pic>
      <xdr:nvPicPr>
        <xdr:cNvPr id="0" name="image7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7</xdr:col>
      <xdr:colOff>742950</xdr:colOff>
      <xdr:row>9</xdr:row>
      <xdr:rowOff>152400</xdr:rowOff>
    </xdr:from>
    <xdr:ext cx="11315700" cy="3867150"/>
    <xdr:pic>
      <xdr:nvPicPr>
        <xdr:cNvPr id="0" name="image1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419100</xdr:colOff>
      <xdr:row>0</xdr:row>
      <xdr:rowOff>0</xdr:rowOff>
    </xdr:from>
    <xdr:ext cx="4848225" cy="2667000"/>
    <xdr:pic>
      <xdr:nvPicPr>
        <xdr:cNvPr id="0" name="image4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828675</xdr:colOff>
      <xdr:row>48</xdr:row>
      <xdr:rowOff>171450</xdr:rowOff>
    </xdr:from>
    <xdr:ext cx="6858000" cy="8267700"/>
    <xdr:pic>
      <xdr:nvPicPr>
        <xdr:cNvPr id="0" name="image1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495300</xdr:colOff>
      <xdr:row>0</xdr:row>
      <xdr:rowOff>514350</xdr:rowOff>
    </xdr:from>
    <xdr:ext cx="9629775" cy="6648450"/>
    <xdr:pic>
      <xdr:nvPicPr>
        <xdr:cNvPr id="0" name="image5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47625</xdr:colOff>
      <xdr:row>0</xdr:row>
      <xdr:rowOff>0</xdr:rowOff>
    </xdr:from>
    <xdr:ext cx="3790950" cy="4962525"/>
    <xdr:pic>
      <xdr:nvPicPr>
        <xdr:cNvPr id="0" name="image2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533400</xdr:colOff>
      <xdr:row>0</xdr:row>
      <xdr:rowOff>0</xdr:rowOff>
    </xdr:from>
    <xdr:ext cx="6410325" cy="8029575"/>
    <xdr:pic>
      <xdr:nvPicPr>
        <xdr:cNvPr id="0" name="image1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628650</xdr:colOff>
      <xdr:row>0</xdr:row>
      <xdr:rowOff>0</xdr:rowOff>
    </xdr:from>
    <xdr:ext cx="4324350" cy="2476500"/>
    <xdr:pic>
      <xdr:nvPicPr>
        <xdr:cNvPr id="0" name="image1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762000</xdr:colOff>
      <xdr:row>11</xdr:row>
      <xdr:rowOff>180975</xdr:rowOff>
    </xdr:from>
    <xdr:ext cx="3467100" cy="6572250"/>
    <xdr:pic>
      <xdr:nvPicPr>
        <xdr:cNvPr id="0" name="image6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180975</xdr:colOff>
      <xdr:row>12</xdr:row>
      <xdr:rowOff>19050</xdr:rowOff>
    </xdr:from>
    <xdr:ext cx="3686175" cy="5400675"/>
    <xdr:pic>
      <xdr:nvPicPr>
        <xdr:cNvPr id="0" name="image11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762000</xdr:colOff>
      <xdr:row>1</xdr:row>
      <xdr:rowOff>-200025</xdr:rowOff>
    </xdr:from>
    <xdr:ext cx="7839075" cy="6553200"/>
    <xdr:pic>
      <xdr:nvPicPr>
        <xdr:cNvPr id="0" name="image2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847725</xdr:colOff>
      <xdr:row>35</xdr:row>
      <xdr:rowOff>9525</xdr:rowOff>
    </xdr:from>
    <xdr:ext cx="4981575" cy="2457450"/>
    <xdr:pic>
      <xdr:nvPicPr>
        <xdr:cNvPr id="0" name="image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headerRowCount="0" ref="N3:S62" displayName="Table_1" id="1">
  <tableColumns count="6">
    <tableColumn name="Column1" id="1"/>
    <tableColumn name="Column2" id="2"/>
    <tableColumn name="Column3" id="3"/>
    <tableColumn name="Column4" id="4"/>
    <tableColumn name="Column5" id="5"/>
    <tableColumn name="Column6" id="6"/>
  </tableColumns>
  <tableStyleInfo name="PDU Pinout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.xml><?xml version="1.0" encoding="utf-8"?>
<table xmlns="http://schemas.openxmlformats.org/spreadsheetml/2006/main" headerRowCount="0" ref="N66:S83" displayName="Table_2" id="2">
  <tableColumns count="6">
    <tableColumn name="Column1" id="1"/>
    <tableColumn name="Column2" id="2"/>
    <tableColumn name="Column3" id="3"/>
    <tableColumn name="Column4" id="4"/>
    <tableColumn name="Column5" id="5"/>
    <tableColumn name="Column6" id="6"/>
  </tableColumns>
  <tableStyleInfo name="PDU Pinout-style 2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.xml><?xml version="1.0" encoding="utf-8"?>
<table xmlns="http://schemas.openxmlformats.org/spreadsheetml/2006/main" ref="A3:F37" displayName="Table_3" id="3">
  <tableColumns count="6">
    <tableColumn name="SuperSeal Pin" id="1"/>
    <tableColumn name="Trace" id="2"/>
    <tableColumn name="WireHarness Check1" id="3"/>
    <tableColumn name="Diagram Check" id="4"/>
    <tableColumn name="Pinned?" id="5"/>
    <tableColumn name="Continuity?" id="6"/>
  </tableColumns>
  <tableStyleInfo name="Old PDU Pinout-style" showColumnStripes="0" showFirstColumn="1" showLastColumn="1" showRowStripes="1"/>
</table>
</file>

<file path=xl/tables/table4.xml><?xml version="1.0" encoding="utf-8"?>
<table xmlns="http://schemas.openxmlformats.org/spreadsheetml/2006/main" headerRowCount="0" ref="H3:N29" displayName="Table_4" id="4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Old PDU Pinout-style 2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20" Type="http://schemas.openxmlformats.org/officeDocument/2006/relationships/hyperlink" Target="https://navview.blob.core.windows.net/web-resources/6020-3321-01_A%20OpenIMU335RI.pdf?_t=1621434422158" TargetMode="External"/><Relationship Id="rId11" Type="http://schemas.openxmlformats.org/officeDocument/2006/relationships/hyperlink" Target="https://www.mcmaster.com/3487N456/" TargetMode="External"/><Relationship Id="rId22" Type="http://schemas.openxmlformats.org/officeDocument/2006/relationships/drawing" Target="../drawings/drawing13.xml"/><Relationship Id="rId10" Type="http://schemas.openxmlformats.org/officeDocument/2006/relationships/hyperlink" Target="https://www.adafruit.com/product/3965" TargetMode="External"/><Relationship Id="rId21" Type="http://schemas.openxmlformats.org/officeDocument/2006/relationships/hyperlink" Target="https://drive.google.com/file/d/1nxWajTlclrOliyS_mEvPMPAaprJZX4ML/view" TargetMode="External"/><Relationship Id="rId13" Type="http://schemas.openxmlformats.org/officeDocument/2006/relationships/hyperlink" Target="https://www.ssi-sensors.com/perch/resources/documents/p51-pressure-sensor-p51-ds.pdf" TargetMode="External"/><Relationship Id="rId12" Type="http://schemas.openxmlformats.org/officeDocument/2006/relationships/hyperlink" Target="https://drive.google.com/file/d/1RkNxvxcI85PJIlpioWiDqRhu96H7yNNX/view?usp=sharing" TargetMode="External"/><Relationship Id="rId1" Type="http://schemas.openxmlformats.org/officeDocument/2006/relationships/hyperlink" Target="https://drive.google.com/file/d/1owb-uKgTG_FLiWA61J2DiS6zrIb3F07u/view?usp=sharing" TargetMode="External"/><Relationship Id="rId2" Type="http://schemas.openxmlformats.org/officeDocument/2006/relationships/hyperlink" Target="https://drive.google.com/file/d/11siPsshOVUH01FwOOPClJKXu_NQ3JVip/view?usp=sharing" TargetMode="External"/><Relationship Id="rId3" Type="http://schemas.openxmlformats.org/officeDocument/2006/relationships/hyperlink" Target="https://drive.google.com/file/d/11siPsshOVUH01FwOOPClJKXu_NQ3JVip/view?usp=sharing" TargetMode="External"/><Relationship Id="rId4" Type="http://schemas.openxmlformats.org/officeDocument/2006/relationships/hyperlink" Target="https://www.texense.com/en/rsl-112.html" TargetMode="External"/><Relationship Id="rId9" Type="http://schemas.openxmlformats.org/officeDocument/2006/relationships/hyperlink" Target="https://drive.google.com/file/d/1R1GeuuuZ5WzqHO4rw-vTg6b0XvEoVDso/view" TargetMode="External"/><Relationship Id="rId15" Type="http://schemas.openxmlformats.org/officeDocument/2006/relationships/hyperlink" Target="https://drive.google.com/file/d/1owb-uKgTG_FLiWA61J2DiS6zrIb3F07u/view?usp=sharing" TargetMode="External"/><Relationship Id="rId14" Type="http://schemas.openxmlformats.org/officeDocument/2006/relationships/hyperlink" Target="https://www.motec.com.au/s-ac-gps/gp-gpsl10-ov/" TargetMode="External"/><Relationship Id="rId17" Type="http://schemas.openxmlformats.org/officeDocument/2006/relationships/hyperlink" Target="https://drive.google.com/file/d/11siPsshOVUH01FwOOPClJKXu_NQ3JVip/view?usp=sharing" TargetMode="External"/><Relationship Id="rId16" Type="http://schemas.openxmlformats.org/officeDocument/2006/relationships/hyperlink" Target="https://drive.google.com/file/d/11siPsshOVUH01FwOOPClJKXu_NQ3JVip/view?usp=sharing" TargetMode="External"/><Relationship Id="rId5" Type="http://schemas.openxmlformats.org/officeDocument/2006/relationships/hyperlink" Target="https://drive.google.com/file/d/1ZYF__KBNNMJ-jIu5yTzpjvEPsiZf8kVW/view?usp=sharing" TargetMode="External"/><Relationship Id="rId19" Type="http://schemas.openxmlformats.org/officeDocument/2006/relationships/hyperlink" Target="https://drive.google.com/file/d/1ZYF__KBNNMJ-jIu5yTzpjvEPsiZf8kVW/view?usp=sharing" TargetMode="External"/><Relationship Id="rId6" Type="http://schemas.openxmlformats.org/officeDocument/2006/relationships/hyperlink" Target="https://navview.blob.core.windows.net/web-resources/6020-3321-01_A%20OpenIMU335RI.pdf?_t=1621434422158" TargetMode="External"/><Relationship Id="rId18" Type="http://schemas.openxmlformats.org/officeDocument/2006/relationships/hyperlink" Target="https://www.texense.com/en/rsl-112.html" TargetMode="External"/><Relationship Id="rId7" Type="http://schemas.openxmlformats.org/officeDocument/2006/relationships/hyperlink" Target="https://drive.google.com/file/d/1nxWajTlclrOliyS_mEvPMPAaprJZX4ML/view" TargetMode="External"/><Relationship Id="rId8" Type="http://schemas.openxmlformats.org/officeDocument/2006/relationships/hyperlink" Target="https://drive.google.com/file/d/1rZ1E4Na28fJgTgNcMh9hI-sJ96m0CWaa/view" TargetMode="External"/></Relationships>
</file>

<file path=xl/worksheets/_rels/sheet14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otec.com.au/s-ac-gps/gp-gpsl10-ov/" TargetMode="External"/><Relationship Id="rId20" Type="http://schemas.openxmlformats.org/officeDocument/2006/relationships/hyperlink" Target="https://drive.google.com/file/d/1nxWajTlclrOliyS_mEvPMPAaprJZX4ML/view" TargetMode="External"/><Relationship Id="rId42" Type="http://schemas.openxmlformats.org/officeDocument/2006/relationships/hyperlink" Target="https://www.adafruit.com/product/3965" TargetMode="External"/><Relationship Id="rId41" Type="http://schemas.openxmlformats.org/officeDocument/2006/relationships/hyperlink" Target="https://www.motec.com.au/s-ac-gps/gp-gpsl10-ov/" TargetMode="External"/><Relationship Id="rId22" Type="http://schemas.openxmlformats.org/officeDocument/2006/relationships/hyperlink" Target="https://drive.google.com/file/d/1rZ1E4Na28fJgTgNcMh9hI-sJ96m0CWaa/view" TargetMode="External"/><Relationship Id="rId21" Type="http://schemas.openxmlformats.org/officeDocument/2006/relationships/hyperlink" Target="https://www.mcmaster.com/3487N456/" TargetMode="External"/><Relationship Id="rId43" Type="http://schemas.openxmlformats.org/officeDocument/2006/relationships/drawing" Target="../drawings/drawing14.xml"/><Relationship Id="rId24" Type="http://schemas.openxmlformats.org/officeDocument/2006/relationships/hyperlink" Target="https://drive.google.com/file/d/11siPsshOVUH01FwOOPClJKXu_NQ3JVip/view?usp=sharing" TargetMode="External"/><Relationship Id="rId23" Type="http://schemas.openxmlformats.org/officeDocument/2006/relationships/hyperlink" Target="https://drive.google.com/file/d/1rZ1E4Na28fJgTgNcMh9hI-sJ96m0CWaa/view" TargetMode="External"/><Relationship Id="rId1" Type="http://schemas.openxmlformats.org/officeDocument/2006/relationships/hyperlink" Target="https://drive.google.com/file/d/1owb-uKgTG_FLiWA61J2DiS6zrIb3F07u/view?usp=sharing" TargetMode="External"/><Relationship Id="rId2" Type="http://schemas.openxmlformats.org/officeDocument/2006/relationships/hyperlink" Target="https://drive.google.com/file/d/1owb-uKgTG_FLiWA61J2DiS6zrIb3F07u/view?usp=sharing" TargetMode="External"/><Relationship Id="rId3" Type="http://schemas.openxmlformats.org/officeDocument/2006/relationships/hyperlink" Target="https://drive.google.com/file/d/1owb-uKgTG_FLiWA61J2DiS6zrIb3F07u/view?usp=sharing" TargetMode="External"/><Relationship Id="rId4" Type="http://schemas.openxmlformats.org/officeDocument/2006/relationships/hyperlink" Target="https://drive.google.com/file/d/11siPsshOVUH01FwOOPClJKXu_NQ3JVip/view?usp=sharing" TargetMode="External"/><Relationship Id="rId9" Type="http://schemas.openxmlformats.org/officeDocument/2006/relationships/hyperlink" Target="https://drive.google.com/file/d/1ZYF__KBNNMJ-jIu5yTzpjvEPsiZf8kVW/view?usp=sharing" TargetMode="External"/><Relationship Id="rId26" Type="http://schemas.openxmlformats.org/officeDocument/2006/relationships/hyperlink" Target="https://drive.google.com/file/d/1R1GeuuuZ5WzqHO4rw-vTg6b0XvEoVDso/view" TargetMode="External"/><Relationship Id="rId25" Type="http://schemas.openxmlformats.org/officeDocument/2006/relationships/hyperlink" Target="https://drive.google.com/file/d/1R1GeuuuZ5WzqHO4rw-vTg6b0XvEoVDso/view" TargetMode="External"/><Relationship Id="rId28" Type="http://schemas.openxmlformats.org/officeDocument/2006/relationships/hyperlink" Target="https://www.adafruit.com/product/3965" TargetMode="External"/><Relationship Id="rId27" Type="http://schemas.openxmlformats.org/officeDocument/2006/relationships/hyperlink" Target="https://drive.google.com/file/d/11siPsshOVUH01FwOOPClJKXu_NQ3JVip/view?usp=sharing" TargetMode="External"/><Relationship Id="rId5" Type="http://schemas.openxmlformats.org/officeDocument/2006/relationships/hyperlink" Target="https://drive.google.com/file/d/11siPsshOVUH01FwOOPClJKXu_NQ3JVip/view?usp=sharing" TargetMode="External"/><Relationship Id="rId6" Type="http://schemas.openxmlformats.org/officeDocument/2006/relationships/hyperlink" Target="https://www.texense.com/en/rsl-112.html" TargetMode="External"/><Relationship Id="rId29" Type="http://schemas.openxmlformats.org/officeDocument/2006/relationships/hyperlink" Target="https://www.adafruit.com/product/3965" TargetMode="External"/><Relationship Id="rId7" Type="http://schemas.openxmlformats.org/officeDocument/2006/relationships/hyperlink" Target="https://drive.google.com/file/d/11siPsshOVUH01FwOOPClJKXu_NQ3JVip/view?usp=sharing" TargetMode="External"/><Relationship Id="rId8" Type="http://schemas.openxmlformats.org/officeDocument/2006/relationships/hyperlink" Target="https://drive.google.com/file/d/11siPsshOVUH01FwOOPClJKXu_NQ3JVip/view?usp=sharing" TargetMode="External"/><Relationship Id="rId31" Type="http://schemas.openxmlformats.org/officeDocument/2006/relationships/hyperlink" Target="https://www.mcmaster.com/3487N456/" TargetMode="External"/><Relationship Id="rId30" Type="http://schemas.openxmlformats.org/officeDocument/2006/relationships/hyperlink" Target="https://navview.blob.core.windows.net/web-resources/6020-3321-01_A%20OpenIMU335RI.pdf?_t=1621434422158" TargetMode="External"/><Relationship Id="rId11" Type="http://schemas.openxmlformats.org/officeDocument/2006/relationships/hyperlink" Target="https://www.texense.com/en/rsl-112.html" TargetMode="External"/><Relationship Id="rId33" Type="http://schemas.openxmlformats.org/officeDocument/2006/relationships/hyperlink" Target="https://drive.google.com/file/d/1rZ1E4Na28fJgTgNcMh9hI-sJ96m0CWaa/view" TargetMode="External"/><Relationship Id="rId10" Type="http://schemas.openxmlformats.org/officeDocument/2006/relationships/hyperlink" Target="https://www.texense.com/en/rsl-112.html" TargetMode="External"/><Relationship Id="rId32" Type="http://schemas.openxmlformats.org/officeDocument/2006/relationships/hyperlink" Target="https://www.mcmaster.com/3487N456/" TargetMode="External"/><Relationship Id="rId13" Type="http://schemas.openxmlformats.org/officeDocument/2006/relationships/hyperlink" Target="https://drive.google.com/file/d/1ZYF__KBNNMJ-jIu5yTzpjvEPsiZf8kVW/view?usp=sharing" TargetMode="External"/><Relationship Id="rId35" Type="http://schemas.openxmlformats.org/officeDocument/2006/relationships/hyperlink" Target="https://drive.google.com/file/d/1RkNxvxcI85PJIlpioWiDqRhu96H7yNNX/view?usp=sharing" TargetMode="External"/><Relationship Id="rId12" Type="http://schemas.openxmlformats.org/officeDocument/2006/relationships/hyperlink" Target="https://drive.google.com/file/d/1owb-uKgTG_FLiWA61J2DiS6zrIb3F07u/view?usp=sharing" TargetMode="External"/><Relationship Id="rId34" Type="http://schemas.openxmlformats.org/officeDocument/2006/relationships/hyperlink" Target="https://drive.google.com/file/d/1RkNxvxcI85PJIlpioWiDqRhu96H7yNNX/view?usp=sharing" TargetMode="External"/><Relationship Id="rId15" Type="http://schemas.openxmlformats.org/officeDocument/2006/relationships/hyperlink" Target="https://drive.google.com/file/d/1RkNxvxcI85PJIlpioWiDqRhu96H7yNNX/view?usp=sharing" TargetMode="External"/><Relationship Id="rId37" Type="http://schemas.openxmlformats.org/officeDocument/2006/relationships/hyperlink" Target="https://www.ssi-sensors.com/perch/resources/documents/p51-pressure-sensor-p51-ds.pdf" TargetMode="External"/><Relationship Id="rId14" Type="http://schemas.openxmlformats.org/officeDocument/2006/relationships/hyperlink" Target="https://drive.google.com/file/d/1ZYF__KBNNMJ-jIu5yTzpjvEPsiZf8kVW/view?usp=sharing" TargetMode="External"/><Relationship Id="rId36" Type="http://schemas.openxmlformats.org/officeDocument/2006/relationships/hyperlink" Target="https://drive.google.com/file/d/1R1GeuuuZ5WzqHO4rw-vTg6b0XvEoVDso/view" TargetMode="External"/><Relationship Id="rId17" Type="http://schemas.openxmlformats.org/officeDocument/2006/relationships/hyperlink" Target="https://navview.blob.core.windows.net/web-resources/6020-3321-01_A%20OpenIMU335RI.pdf?_t=1621434422158" TargetMode="External"/><Relationship Id="rId39" Type="http://schemas.openxmlformats.org/officeDocument/2006/relationships/hyperlink" Target="https://www.motec.com.au/s-ac-gps/gp-gpsl10-ov/" TargetMode="External"/><Relationship Id="rId16" Type="http://schemas.openxmlformats.org/officeDocument/2006/relationships/hyperlink" Target="https://navview.blob.core.windows.net/web-resources/6020-3321-01_A%20OpenIMU335RI.pdf?_t=1621434422158" TargetMode="External"/><Relationship Id="rId38" Type="http://schemas.openxmlformats.org/officeDocument/2006/relationships/hyperlink" Target="https://www.ssi-sensors.com/perch/resources/documents/p51-pressure-sensor-p51-ds.pdf" TargetMode="External"/><Relationship Id="rId19" Type="http://schemas.openxmlformats.org/officeDocument/2006/relationships/hyperlink" Target="https://drive.google.com/file/d/1nxWajTlclrOliyS_mEvPMPAaprJZX4ML/view" TargetMode="External"/><Relationship Id="rId18" Type="http://schemas.openxmlformats.org/officeDocument/2006/relationships/hyperlink" Target="https://drive.google.com/file/d/12Muu7onigqGZEglEsdQ3ZhULSi76SJEi/view?usp=sharing" TargetMode="Externa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comments" Target="../comments7.xml"/><Relationship Id="rId2" Type="http://schemas.openxmlformats.org/officeDocument/2006/relationships/drawing" Target="../drawings/drawing15.xml"/><Relationship Id="rId3" Type="http://schemas.openxmlformats.org/officeDocument/2006/relationships/vmlDrawing" Target="../drawings/vmlDrawing7.vml"/><Relationship Id="rId6" Type="http://schemas.openxmlformats.org/officeDocument/2006/relationships/table" Target="../tables/table1.xml"/><Relationship Id="rId7" Type="http://schemas.openxmlformats.org/officeDocument/2006/relationships/table" Target="../tables/table2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Relationship Id="rId4" Type="http://schemas.openxmlformats.org/officeDocument/2006/relationships/table" Target="../tables/table3.xml"/><Relationship Id="rId5" Type="http://schemas.openxmlformats.org/officeDocument/2006/relationships/table" Target="../tables/table4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comments" Target="../comments8.xml"/><Relationship Id="rId2" Type="http://schemas.openxmlformats.org/officeDocument/2006/relationships/drawing" Target="../drawings/drawing18.xml"/><Relationship Id="rId3" Type="http://schemas.openxmlformats.org/officeDocument/2006/relationships/vmlDrawing" Target="../drawings/vmlDrawing8.vml"/></Relationships>
</file>

<file path=xl/worksheets/_rels/sheet2.xml.rels><?xml version="1.0" encoding="UTF-8" standalone="yes"?><Relationships xmlns="http://schemas.openxmlformats.org/package/2006/relationships"><Relationship Id="rId11" Type="http://schemas.openxmlformats.org/officeDocument/2006/relationships/hyperlink" Target="https://www.milspecwiring.com/22AWG-Wire-ORANGE_p_1260.html" TargetMode="External"/><Relationship Id="rId10" Type="http://schemas.openxmlformats.org/officeDocument/2006/relationships/hyperlink" Target="https://www.milspecwiring.com/22AWG-Wire-GRAY_p_1265.html" TargetMode="External"/><Relationship Id="rId13" Type="http://schemas.openxmlformats.org/officeDocument/2006/relationships/vmlDrawing" Target="../drawings/vmlDrawing2.vml"/><Relationship Id="rId12" Type="http://schemas.openxmlformats.org/officeDocument/2006/relationships/drawing" Target="../drawings/drawing2.xml"/><Relationship Id="rId1" Type="http://schemas.openxmlformats.org/officeDocument/2006/relationships/comments" Target="../comments2.xml"/><Relationship Id="rId2" Type="http://schemas.openxmlformats.org/officeDocument/2006/relationships/hyperlink" Target="https://www.milspecwiring.com/22AWG-Wire-GREEN_p_1262.html" TargetMode="External"/><Relationship Id="rId3" Type="http://schemas.openxmlformats.org/officeDocument/2006/relationships/hyperlink" Target="https://www.milspecwiring.com/22AWG-Wire-YELLOW_p_1261.html" TargetMode="External"/><Relationship Id="rId4" Type="http://schemas.openxmlformats.org/officeDocument/2006/relationships/hyperlink" Target="https://www.milspecwiring.com/22AWG-Wire-RED_p_1259.html" TargetMode="External"/><Relationship Id="rId9" Type="http://schemas.openxmlformats.org/officeDocument/2006/relationships/hyperlink" Target="https://www.milspecwiring.com/22AWG-Wire-BLACK_p_448.html" TargetMode="External"/><Relationship Id="rId5" Type="http://schemas.openxmlformats.org/officeDocument/2006/relationships/hyperlink" Target="https://www.milspecwiring.com/22AWG-Wire-WHITE_p_1266.html" TargetMode="External"/><Relationship Id="rId6" Type="http://schemas.openxmlformats.org/officeDocument/2006/relationships/hyperlink" Target="https://www.milspecwiring.com/22AWG-Wire-VIOLET_p_1264.html" TargetMode="External"/><Relationship Id="rId7" Type="http://schemas.openxmlformats.org/officeDocument/2006/relationships/hyperlink" Target="https://www.milspecwiring.com/22AWG-Wire-WHITEGREEN_p_1347.html" TargetMode="External"/><Relationship Id="rId8" Type="http://schemas.openxmlformats.org/officeDocument/2006/relationships/hyperlink" Target="https://www.milspecwiring.com/22AWG-Wire-WHITEYELLOW_p_1343.html" TargetMode="Externa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comments" Target="../comments3.xml"/><Relationship Id="rId2" Type="http://schemas.openxmlformats.org/officeDocument/2006/relationships/drawing" Target="../drawings/drawing4.xml"/><Relationship Id="rId3" Type="http://schemas.openxmlformats.org/officeDocument/2006/relationships/vmlDrawing" Target="../drawings/vmlDrawing3.v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comments" Target="../comments4.xml"/><Relationship Id="rId2" Type="http://schemas.openxmlformats.org/officeDocument/2006/relationships/drawing" Target="../drawings/drawing5.xml"/><Relationship Id="rId3" Type="http://schemas.openxmlformats.org/officeDocument/2006/relationships/vmlDrawing" Target="../drawings/vmlDrawing4.v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comments" Target="../comments5.xml"/><Relationship Id="rId2" Type="http://schemas.openxmlformats.org/officeDocument/2006/relationships/drawing" Target="../drawings/drawing6.xml"/><Relationship Id="rId3" Type="http://schemas.openxmlformats.org/officeDocument/2006/relationships/vmlDrawing" Target="../drawings/vmlDrawing5.v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comments" Target="../comments6.xml"/><Relationship Id="rId2" Type="http://schemas.openxmlformats.org/officeDocument/2006/relationships/drawing" Target="../drawings/drawing9.xml"/><Relationship Id="rId3" Type="http://schemas.openxmlformats.org/officeDocument/2006/relationships/vmlDrawing" Target="../drawings/vmlDrawing6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/>
  </sheetViews>
  <sheetFormatPr customHeight="1" defaultColWidth="12.63" defaultRowHeight="15.75"/>
  <cols>
    <col customWidth="1" min="1" max="1" width="9.25"/>
    <col customWidth="1" min="2" max="2" width="25.63"/>
  </cols>
  <sheetData>
    <row r="1">
      <c r="A1" s="1"/>
      <c r="B1" s="1" t="s">
        <v>0</v>
      </c>
    </row>
    <row r="2">
      <c r="A2" s="1"/>
      <c r="B2" s="1"/>
    </row>
    <row r="3">
      <c r="A3" s="2" t="s">
        <v>1</v>
      </c>
      <c r="B3" s="3"/>
      <c r="C3" s="3"/>
      <c r="D3" s="3"/>
      <c r="E3" s="3"/>
      <c r="F3" s="3"/>
      <c r="G3" s="3"/>
      <c r="H3" s="3"/>
      <c r="I3" s="3"/>
      <c r="J3" s="3"/>
      <c r="K3" s="3"/>
      <c r="L3" s="3"/>
      <c r="M3" s="3"/>
    </row>
    <row r="4">
      <c r="A4" s="4"/>
      <c r="B4" s="5" t="s">
        <v>2</v>
      </c>
    </row>
    <row r="5">
      <c r="A5" s="6"/>
      <c r="B5" s="7" t="s">
        <v>3</v>
      </c>
    </row>
    <row r="6">
      <c r="A6" s="8"/>
      <c r="B6" s="9" t="s">
        <v>4</v>
      </c>
      <c r="C6" s="10"/>
      <c r="D6" s="10"/>
      <c r="E6" s="10"/>
      <c r="F6" s="10"/>
      <c r="G6" s="10"/>
      <c r="H6" s="10"/>
      <c r="I6" s="10"/>
      <c r="J6" s="10"/>
      <c r="K6" s="10"/>
      <c r="L6" s="10"/>
      <c r="M6" s="10"/>
      <c r="N6" s="10"/>
    </row>
    <row r="7">
      <c r="A7" s="11" t="s">
        <v>5</v>
      </c>
    </row>
    <row r="8">
      <c r="A8" s="12"/>
      <c r="B8" s="13" t="s">
        <v>6</v>
      </c>
    </row>
    <row r="9">
      <c r="A9" s="12"/>
      <c r="B9" s="13" t="s">
        <v>7</v>
      </c>
    </row>
    <row r="10">
      <c r="A10" s="12"/>
      <c r="B10" s="13" t="s">
        <v>8</v>
      </c>
    </row>
    <row r="11">
      <c r="A11" s="12"/>
      <c r="B11" s="13" t="s">
        <v>9</v>
      </c>
    </row>
    <row r="12">
      <c r="A12" s="12"/>
      <c r="B12" s="13" t="s">
        <v>10</v>
      </c>
    </row>
    <row r="13">
      <c r="A13" s="14"/>
      <c r="B13" s="15" t="s">
        <v>11</v>
      </c>
      <c r="C13" s="10"/>
      <c r="D13" s="10"/>
      <c r="E13" s="10"/>
      <c r="F13" s="10"/>
      <c r="G13" s="10"/>
      <c r="H13" s="10"/>
      <c r="I13" s="10"/>
      <c r="J13" s="10"/>
      <c r="K13" s="10"/>
      <c r="L13" s="10"/>
      <c r="M13" s="10"/>
      <c r="N13" s="10"/>
    </row>
    <row r="14">
      <c r="A14" s="11" t="s">
        <v>12</v>
      </c>
    </row>
    <row r="15">
      <c r="A15" s="4"/>
      <c r="B15" s="5" t="s">
        <v>6</v>
      </c>
    </row>
    <row r="16">
      <c r="A16" s="12"/>
      <c r="B16" s="13" t="s">
        <v>7</v>
      </c>
    </row>
    <row r="17">
      <c r="A17" s="12"/>
      <c r="B17" s="13" t="s">
        <v>8</v>
      </c>
    </row>
    <row r="18">
      <c r="A18" s="12"/>
      <c r="B18" s="13" t="s">
        <v>9</v>
      </c>
    </row>
    <row r="19">
      <c r="A19" s="12"/>
      <c r="B19" s="13" t="s">
        <v>10</v>
      </c>
    </row>
    <row r="20">
      <c r="A20" s="4"/>
      <c r="B20" s="16" t="s">
        <v>13</v>
      </c>
    </row>
    <row r="21">
      <c r="A21" s="4"/>
      <c r="B21" s="17" t="s">
        <v>14</v>
      </c>
      <c r="C21" s="10"/>
      <c r="D21" s="10"/>
      <c r="E21" s="10"/>
      <c r="F21" s="10"/>
      <c r="G21" s="10"/>
      <c r="H21" s="10"/>
      <c r="I21" s="10"/>
      <c r="J21" s="10"/>
      <c r="K21" s="10"/>
      <c r="L21" s="10"/>
      <c r="M21" s="10"/>
      <c r="N21" s="10"/>
    </row>
    <row r="22">
      <c r="A22" s="18"/>
      <c r="B22" s="19" t="s">
        <v>15</v>
      </c>
    </row>
    <row r="23">
      <c r="A23" s="20"/>
      <c r="B23" s="5" t="s">
        <v>16</v>
      </c>
    </row>
    <row r="24">
      <c r="A24" s="20"/>
      <c r="B24" s="5" t="s">
        <v>17</v>
      </c>
    </row>
    <row r="25">
      <c r="A25" s="20"/>
      <c r="B25" s="5" t="s">
        <v>18</v>
      </c>
    </row>
    <row r="26">
      <c r="A26" s="20"/>
      <c r="B26" s="5" t="s">
        <v>19</v>
      </c>
    </row>
    <row r="27">
      <c r="A27" s="20"/>
      <c r="B27" s="5" t="s">
        <v>20</v>
      </c>
    </row>
    <row r="28">
      <c r="A28" s="20"/>
      <c r="B28" s="9" t="s">
        <v>21</v>
      </c>
      <c r="C28" s="10"/>
      <c r="D28" s="10"/>
      <c r="E28" s="10"/>
      <c r="F28" s="10"/>
      <c r="G28" s="10"/>
      <c r="H28" s="10"/>
      <c r="I28" s="10"/>
      <c r="J28" s="10"/>
      <c r="K28" s="10"/>
      <c r="L28" s="10"/>
      <c r="M28" s="10"/>
      <c r="N28" s="10"/>
    </row>
    <row r="29">
      <c r="A29" s="2" t="s">
        <v>22</v>
      </c>
      <c r="B29" s="3"/>
      <c r="C29" s="3"/>
      <c r="D29" s="3"/>
      <c r="E29" s="3"/>
      <c r="F29" s="3"/>
      <c r="G29" s="3"/>
      <c r="H29" s="3"/>
      <c r="I29" s="3"/>
      <c r="J29" s="3"/>
      <c r="K29" s="3"/>
      <c r="L29" s="3"/>
      <c r="M29" s="3"/>
    </row>
    <row r="30">
      <c r="A30" s="21"/>
      <c r="B30" s="21"/>
    </row>
    <row r="32">
      <c r="A32" s="21"/>
      <c r="B32" s="22"/>
      <c r="C32" s="10"/>
      <c r="D32" s="10"/>
      <c r="E32" s="10"/>
      <c r="F32" s="10"/>
      <c r="G32" s="10"/>
      <c r="H32" s="10"/>
      <c r="I32" s="10"/>
      <c r="J32" s="10"/>
      <c r="K32" s="10"/>
      <c r="L32" s="10"/>
      <c r="M32" s="10"/>
      <c r="N32" s="10"/>
    </row>
    <row r="33">
      <c r="A33" s="2" t="s">
        <v>23</v>
      </c>
      <c r="B33" s="3"/>
      <c r="C33" s="3"/>
      <c r="D33" s="3"/>
      <c r="E33" s="3"/>
      <c r="F33" s="3"/>
      <c r="G33" s="3"/>
      <c r="H33" s="3"/>
      <c r="I33" s="3"/>
      <c r="J33" s="3"/>
      <c r="K33" s="3"/>
      <c r="L33" s="3"/>
      <c r="M33" s="3"/>
    </row>
    <row r="34">
      <c r="A34" s="21"/>
      <c r="B34" s="22"/>
      <c r="C34" s="10"/>
      <c r="D34" s="10"/>
      <c r="E34" s="10"/>
      <c r="F34" s="10"/>
      <c r="G34" s="10"/>
      <c r="H34" s="10"/>
      <c r="I34" s="10"/>
      <c r="J34" s="10"/>
      <c r="K34" s="10"/>
      <c r="L34" s="10"/>
      <c r="M34" s="10"/>
      <c r="N34" s="10"/>
    </row>
    <row r="35">
      <c r="A35" s="2" t="s">
        <v>24</v>
      </c>
      <c r="B35" s="3"/>
      <c r="C35" s="3"/>
      <c r="D35" s="3"/>
      <c r="E35" s="3"/>
      <c r="F35" s="3"/>
      <c r="G35" s="3"/>
      <c r="H35" s="3"/>
      <c r="I35" s="3"/>
      <c r="J35" s="3"/>
      <c r="K35" s="3"/>
      <c r="L35" s="3"/>
      <c r="M35" s="3"/>
    </row>
    <row r="36">
      <c r="A36" s="20"/>
      <c r="B36" s="5" t="s">
        <v>6</v>
      </c>
    </row>
    <row r="37">
      <c r="A37" s="20"/>
      <c r="B37" s="5" t="s">
        <v>7</v>
      </c>
    </row>
    <row r="38">
      <c r="A38" s="20"/>
      <c r="B38" s="5" t="s">
        <v>8</v>
      </c>
    </row>
    <row r="39">
      <c r="A39" s="20"/>
      <c r="B39" s="5" t="s">
        <v>9</v>
      </c>
    </row>
    <row r="40">
      <c r="A40" s="20"/>
      <c r="B40" s="5" t="s">
        <v>10</v>
      </c>
    </row>
    <row r="41">
      <c r="A41" s="20"/>
      <c r="B41" s="5" t="s">
        <v>25</v>
      </c>
    </row>
    <row r="42">
      <c r="A42" s="2" t="s">
        <v>26</v>
      </c>
      <c r="B42" s="3"/>
      <c r="C42" s="3"/>
      <c r="D42" s="3"/>
      <c r="E42" s="3"/>
      <c r="F42" s="3"/>
      <c r="G42" s="3"/>
      <c r="H42" s="3"/>
      <c r="I42" s="3"/>
      <c r="J42" s="3"/>
      <c r="K42" s="3"/>
      <c r="L42" s="3"/>
      <c r="M42" s="3"/>
    </row>
    <row r="43">
      <c r="A43" s="20"/>
      <c r="B43" s="5" t="s">
        <v>27</v>
      </c>
    </row>
    <row r="44">
      <c r="A44" s="20"/>
      <c r="B44" s="5" t="s">
        <v>28</v>
      </c>
    </row>
    <row r="45">
      <c r="A45" s="20"/>
      <c r="B45" s="9" t="s">
        <v>29</v>
      </c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</row>
    <row r="46">
      <c r="A46" s="2" t="s">
        <v>30</v>
      </c>
      <c r="B46" s="3"/>
      <c r="C46" s="3"/>
      <c r="D46" s="3"/>
      <c r="E46" s="3"/>
      <c r="F46" s="3"/>
      <c r="G46" s="3"/>
      <c r="H46" s="3"/>
      <c r="I46" s="3"/>
      <c r="J46" s="3"/>
      <c r="K46" s="3"/>
      <c r="L46" s="3"/>
      <c r="M46" s="3"/>
    </row>
    <row r="47">
      <c r="A47" s="20"/>
      <c r="B47" s="5" t="s">
        <v>6</v>
      </c>
    </row>
    <row r="48">
      <c r="A48" s="20"/>
      <c r="B48" s="5" t="s">
        <v>7</v>
      </c>
    </row>
    <row r="49">
      <c r="A49" s="20"/>
      <c r="B49" s="5" t="s">
        <v>8</v>
      </c>
    </row>
    <row r="50">
      <c r="A50" s="20"/>
      <c r="B50" s="5" t="s">
        <v>9</v>
      </c>
    </row>
    <row r="51">
      <c r="A51" s="20"/>
      <c r="B51" s="5" t="s">
        <v>10</v>
      </c>
    </row>
    <row r="52">
      <c r="A52" s="20"/>
      <c r="B52" s="5" t="s">
        <v>25</v>
      </c>
    </row>
    <row r="54">
      <c r="A54" s="23" t="s">
        <v>31</v>
      </c>
    </row>
    <row r="55">
      <c r="A55" s="1" t="s">
        <v>32</v>
      </c>
      <c r="B55" s="1" t="s">
        <v>33</v>
      </c>
    </row>
    <row r="56">
      <c r="A56" s="1" t="s">
        <v>34</v>
      </c>
      <c r="B56" s="1" t="s">
        <v>35</v>
      </c>
    </row>
    <row r="57">
      <c r="A57" s="1" t="s">
        <v>36</v>
      </c>
      <c r="B57" s="1" t="s">
        <v>4</v>
      </c>
    </row>
    <row r="58">
      <c r="A58" s="1" t="s">
        <v>37</v>
      </c>
      <c r="B58" s="1" t="s">
        <v>38</v>
      </c>
    </row>
    <row r="59">
      <c r="A59" s="1" t="s">
        <v>39</v>
      </c>
      <c r="B59" s="1" t="s">
        <v>40</v>
      </c>
    </row>
    <row r="60">
      <c r="A60" s="1" t="s">
        <v>41</v>
      </c>
      <c r="B60" s="1" t="s">
        <v>42</v>
      </c>
    </row>
    <row r="61">
      <c r="A61" s="1" t="s">
        <v>43</v>
      </c>
      <c r="B61" s="1" t="s">
        <v>44</v>
      </c>
    </row>
    <row r="62">
      <c r="A62" s="1" t="s">
        <v>45</v>
      </c>
      <c r="B62" s="1" t="s">
        <v>46</v>
      </c>
    </row>
    <row r="63">
      <c r="A63" s="1" t="s">
        <v>47</v>
      </c>
      <c r="B63" s="1" t="s">
        <v>48</v>
      </c>
    </row>
    <row r="64">
      <c r="A64" s="1" t="s">
        <v>49</v>
      </c>
      <c r="B64" s="1" t="s">
        <v>50</v>
      </c>
    </row>
    <row r="65">
      <c r="A65" s="1" t="s">
        <v>51</v>
      </c>
      <c r="B65" s="1" t="s">
        <v>52</v>
      </c>
    </row>
    <row r="66">
      <c r="A66" s="1" t="s">
        <v>53</v>
      </c>
      <c r="B66" s="1" t="s">
        <v>54</v>
      </c>
    </row>
    <row r="67">
      <c r="A67" s="1" t="s">
        <v>55</v>
      </c>
      <c r="B67" s="1" t="s">
        <v>56</v>
      </c>
    </row>
    <row r="68">
      <c r="A68" s="1" t="s">
        <v>57</v>
      </c>
      <c r="B68" s="1" t="s">
        <v>58</v>
      </c>
    </row>
    <row r="69">
      <c r="A69" s="1" t="s">
        <v>59</v>
      </c>
      <c r="B69" s="1" t="s">
        <v>60</v>
      </c>
    </row>
    <row r="70">
      <c r="A70" s="1" t="s">
        <v>61</v>
      </c>
      <c r="B70" s="1" t="s">
        <v>62</v>
      </c>
    </row>
    <row r="71">
      <c r="A71" s="1" t="s">
        <v>63</v>
      </c>
      <c r="B71" s="1" t="s">
        <v>64</v>
      </c>
    </row>
    <row r="72">
      <c r="A72" s="1" t="s">
        <v>65</v>
      </c>
      <c r="B72" s="1" t="s">
        <v>66</v>
      </c>
    </row>
    <row r="73">
      <c r="A73" s="1" t="s">
        <v>67</v>
      </c>
      <c r="B73" s="1" t="s">
        <v>68</v>
      </c>
    </row>
    <row r="74">
      <c r="A74" s="1" t="s">
        <v>69</v>
      </c>
      <c r="B74" s="1" t="s">
        <v>70</v>
      </c>
    </row>
    <row r="75">
      <c r="A75" s="1" t="s">
        <v>71</v>
      </c>
      <c r="B75" s="1" t="s">
        <v>72</v>
      </c>
    </row>
    <row r="76">
      <c r="A76" s="1" t="s">
        <v>73</v>
      </c>
      <c r="B76" s="1" t="s">
        <v>74</v>
      </c>
    </row>
    <row r="77">
      <c r="A77" s="1" t="s">
        <v>75</v>
      </c>
      <c r="B77" s="1" t="s">
        <v>76</v>
      </c>
    </row>
    <row r="78">
      <c r="A78" s="1" t="s">
        <v>77</v>
      </c>
      <c r="B78" s="1" t="s">
        <v>78</v>
      </c>
    </row>
    <row r="79">
      <c r="A79" s="1" t="s">
        <v>79</v>
      </c>
      <c r="B79" s="1" t="s">
        <v>80</v>
      </c>
    </row>
    <row r="80">
      <c r="A80" s="1" t="s">
        <v>81</v>
      </c>
      <c r="B80" s="1" t="s">
        <v>82</v>
      </c>
    </row>
    <row r="81">
      <c r="A81" s="1" t="s">
        <v>83</v>
      </c>
      <c r="B81" s="1" t="s">
        <v>84</v>
      </c>
    </row>
    <row r="82">
      <c r="A82" s="1" t="s">
        <v>85</v>
      </c>
      <c r="B82" s="1" t="s">
        <v>86</v>
      </c>
    </row>
    <row r="83">
      <c r="A83" s="1" t="s">
        <v>87</v>
      </c>
      <c r="B83" s="1" t="s">
        <v>88</v>
      </c>
    </row>
    <row r="84">
      <c r="A84" s="1" t="s">
        <v>89</v>
      </c>
      <c r="B84" s="1" t="s">
        <v>90</v>
      </c>
    </row>
    <row r="86">
      <c r="A86" s="24" t="s">
        <v>91</v>
      </c>
      <c r="B86" s="25"/>
      <c r="C86" s="26"/>
    </row>
  </sheetData>
  <mergeCells count="53">
    <mergeCell ref="B1:N1"/>
    <mergeCell ref="B2:N2"/>
    <mergeCell ref="A3:M3"/>
    <mergeCell ref="B4:N4"/>
    <mergeCell ref="B5:N5"/>
    <mergeCell ref="B6:N6"/>
    <mergeCell ref="A7:M7"/>
    <mergeCell ref="B8:N8"/>
    <mergeCell ref="B9:N9"/>
    <mergeCell ref="B10:N10"/>
    <mergeCell ref="B11:N11"/>
    <mergeCell ref="B12:N12"/>
    <mergeCell ref="B13:N13"/>
    <mergeCell ref="A14:M14"/>
    <mergeCell ref="B15:N15"/>
    <mergeCell ref="B16:N16"/>
    <mergeCell ref="B17:N17"/>
    <mergeCell ref="B18:N18"/>
    <mergeCell ref="B19:N19"/>
    <mergeCell ref="B20:N20"/>
    <mergeCell ref="B21:N21"/>
    <mergeCell ref="B22:N22"/>
    <mergeCell ref="B23:N23"/>
    <mergeCell ref="B24:N24"/>
    <mergeCell ref="B25:N25"/>
    <mergeCell ref="B26:N26"/>
    <mergeCell ref="B27:N27"/>
    <mergeCell ref="B28:N28"/>
    <mergeCell ref="A29:M29"/>
    <mergeCell ref="B30:N30"/>
    <mergeCell ref="B32:N32"/>
    <mergeCell ref="A33:M33"/>
    <mergeCell ref="B34:N34"/>
    <mergeCell ref="A35:M35"/>
    <mergeCell ref="B36:N36"/>
    <mergeCell ref="B37:N37"/>
    <mergeCell ref="B38:N38"/>
    <mergeCell ref="B39:N39"/>
    <mergeCell ref="B40:N40"/>
    <mergeCell ref="B41:N41"/>
    <mergeCell ref="A42:M42"/>
    <mergeCell ref="B43:N43"/>
    <mergeCell ref="B51:N51"/>
    <mergeCell ref="B52:N52"/>
    <mergeCell ref="A54:B54"/>
    <mergeCell ref="A86:C86"/>
    <mergeCell ref="B44:N44"/>
    <mergeCell ref="B45:N45"/>
    <mergeCell ref="A46:M46"/>
    <mergeCell ref="B47:N47"/>
    <mergeCell ref="B48:N48"/>
    <mergeCell ref="B49:N49"/>
    <mergeCell ref="B50:N50"/>
  </mergeCells>
  <hyperlinks>
    <hyperlink display="Throttle Position Sensor (TPS 1)" location="'Wire-List'!B4:F6" ref="B4"/>
    <hyperlink display="Throttle Position Sensor (TPS 2)" location="'Wire-List'!B7:F9" ref="B5"/>
    <hyperlink display="Brake Overtravel Switch" location="'Wire-List'!B10:F11" ref="B6"/>
    <hyperlink display="Wheel Speed" location="'Wire-List'!B13:F15" ref="B8"/>
    <hyperlink display="Tire Temp" location="'Wire-List'!B16:F19" ref="B9"/>
    <hyperlink display="Brake Rotor Temp" location="'Wire-List'!B20:F23" ref="B10"/>
    <hyperlink display="Spare CAN" location="'Wire-List'!B24:F27" ref="B11"/>
    <hyperlink display="Load Cell" location="'Wire-List'!B28:F30" ref="B12"/>
    <hyperlink display="Steering Position" location="'Wire-List'!B31:F33" ref="B13"/>
    <hyperlink display="Wheel Speed" location="'Wire-List'!B38:F40" ref="B15"/>
    <hyperlink display="Tire Temp" location="'Wire-List'!B41:F44" ref="B16"/>
    <hyperlink display="Brake Rotor Temp" location="'Wire-List'!B45:F48" ref="B17"/>
    <hyperlink display="Spare CAN" location="'Wire-List'!B49:F52" ref="B18"/>
    <hyperlink display="Load Cell" location="'Wire-List'!B53:F55" ref="B19"/>
    <hyperlink display="Instrumental Cluster Unit" location="'Wire-List'!B91:F98" ref="B23"/>
    <hyperlink display="Sensor2CAN" location="'Wire-List'!B99:F103" ref="B24"/>
    <hyperlink display="Front Left Shock Position" location="'Wire-List'!B104:F106" ref="B25"/>
    <hyperlink display="Front Right Shock Position" location="'Wire-List'!B107:F109" ref="B26"/>
    <hyperlink display="Drive E-Stop" location="'Wire-List'!B112:F113" ref="B27"/>
    <hyperlink display="Inertia Switch" location="'Wire-List'!B110:F111" ref="B28"/>
    <hyperlink display="Wheel Speed" location="'Wire-List'!B207:F209" ref="B36"/>
    <hyperlink display="Tire Temp" location="'Wire-List'!B210:F213" ref="B37"/>
    <hyperlink display="Brake Rotor Temp" location="'Wire-List'!B214:F217" ref="B38"/>
    <hyperlink display="Spare CAN" location="'Wire-List'!B218:F221" ref="B39"/>
    <hyperlink display="Load Cell" location="'Wire-List'!B222:F224" ref="B40"/>
    <hyperlink display="Shock Position" location="'Wire-List'!B225:F227" ref="B41"/>
    <hyperlink display="Fan" location="'Wire-List'!B232:F233" ref="B43"/>
    <hyperlink display="Water Pump" location="'Wire-List'!B234:F235" ref="B44"/>
    <hyperlink display="Thermocouple" location="'Wire-List'!B236:F239" ref="B45"/>
    <hyperlink display="Wheel Speed" location="'Wire-List'!B241:F243" ref="B47"/>
    <hyperlink display="Tire Temp" location="'Wire-List'!B244:F247" ref="B48"/>
    <hyperlink display="Brake Rotor Temp" location="'Wire-List'!B248:F251" ref="B49"/>
    <hyperlink display="Spare CAN" location="'Wire-List'!B252:F255" ref="B50"/>
    <hyperlink display="Load Cell" location="'Wire-List'!B256:F258" ref="B51"/>
    <hyperlink display="Shock Position" location="'Wire-List'!B259:F261" ref="B52"/>
  </hyperlinks>
  <drawing r:id="rId2"/>
  <legacy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/>
  </sheetViews>
  <sheetFormatPr customHeight="1" defaultColWidth="12.63" defaultRowHeight="15.75"/>
  <cols>
    <col customWidth="1" min="1" max="1" width="17.38"/>
    <col customWidth="1" min="2" max="2" width="13.13"/>
    <col customWidth="1" min="3" max="3" width="16.25"/>
    <col customWidth="1" min="4" max="4" width="21.63"/>
    <col customWidth="1" min="5" max="5" width="12.63"/>
    <col customWidth="1" min="13" max="13" width="21.0"/>
  </cols>
  <sheetData>
    <row r="1" ht="37.5" customHeight="1">
      <c r="A1" s="461" t="s">
        <v>745</v>
      </c>
      <c r="B1" s="462" t="s">
        <v>1077</v>
      </c>
      <c r="C1" s="463" t="s">
        <v>1078</v>
      </c>
      <c r="D1" s="464" t="s">
        <v>1079</v>
      </c>
      <c r="E1" s="465" t="s">
        <v>1077</v>
      </c>
      <c r="F1" s="466" t="s">
        <v>1078</v>
      </c>
      <c r="H1" s="467" t="s">
        <v>1080</v>
      </c>
      <c r="I1" s="110"/>
      <c r="J1" s="111"/>
      <c r="L1" s="467" t="s">
        <v>1081</v>
      </c>
      <c r="M1" s="110"/>
      <c r="N1" s="111"/>
      <c r="P1" s="467" t="s">
        <v>1082</v>
      </c>
      <c r="Q1" s="110"/>
      <c r="R1" s="110"/>
      <c r="S1" s="110"/>
      <c r="T1" s="111"/>
    </row>
    <row r="2">
      <c r="A2" s="204" t="s">
        <v>34</v>
      </c>
      <c r="B2" s="204" t="s">
        <v>1083</v>
      </c>
      <c r="C2" s="204" t="s">
        <v>1084</v>
      </c>
      <c r="D2" s="204" t="s">
        <v>17</v>
      </c>
      <c r="E2" s="204" t="s">
        <v>1083</v>
      </c>
      <c r="F2" s="204" t="s">
        <v>1085</v>
      </c>
      <c r="H2" s="468"/>
      <c r="I2" s="108"/>
      <c r="J2" s="469"/>
      <c r="L2" s="470" t="s">
        <v>1086</v>
      </c>
      <c r="M2" s="108"/>
      <c r="N2" s="469"/>
      <c r="P2" s="468"/>
      <c r="Q2" s="108"/>
      <c r="R2" s="108"/>
      <c r="S2" s="108"/>
      <c r="T2" s="469"/>
    </row>
    <row r="3">
      <c r="A3" s="204" t="s">
        <v>65</v>
      </c>
      <c r="B3" s="204" t="s">
        <v>1083</v>
      </c>
      <c r="C3" s="204" t="s">
        <v>1087</v>
      </c>
      <c r="D3" s="204" t="s">
        <v>71</v>
      </c>
      <c r="E3" s="204" t="s">
        <v>1083</v>
      </c>
      <c r="F3" s="204" t="s">
        <v>1088</v>
      </c>
      <c r="H3" s="471"/>
      <c r="J3" s="472"/>
      <c r="L3" s="471"/>
      <c r="N3" s="472"/>
      <c r="P3" s="471"/>
      <c r="T3" s="472"/>
    </row>
    <row r="4">
      <c r="A4" s="204" t="s">
        <v>1089</v>
      </c>
      <c r="B4" s="204" t="s">
        <v>1083</v>
      </c>
      <c r="C4" s="204" t="s">
        <v>1088</v>
      </c>
      <c r="D4" s="204" t="s">
        <v>1090</v>
      </c>
      <c r="E4" s="204" t="s">
        <v>1083</v>
      </c>
      <c r="F4" s="204" t="s">
        <v>1091</v>
      </c>
      <c r="H4" s="471"/>
      <c r="J4" s="472"/>
      <c r="L4" s="471"/>
      <c r="N4" s="472"/>
      <c r="P4" s="471"/>
      <c r="T4" s="472"/>
    </row>
    <row r="5">
      <c r="A5" s="204" t="s">
        <v>235</v>
      </c>
      <c r="B5" s="204" t="s">
        <v>1083</v>
      </c>
      <c r="C5" s="204" t="s">
        <v>1085</v>
      </c>
      <c r="D5" s="204" t="s">
        <v>1092</v>
      </c>
      <c r="E5" s="204" t="s">
        <v>1083</v>
      </c>
      <c r="F5" s="204" t="s">
        <v>1093</v>
      </c>
      <c r="H5" s="471"/>
      <c r="J5" s="472"/>
      <c r="L5" s="471"/>
      <c r="N5" s="472"/>
      <c r="P5" s="471"/>
      <c r="T5" s="472"/>
    </row>
    <row r="6">
      <c r="A6" s="204" t="s">
        <v>1094</v>
      </c>
      <c r="B6" s="204" t="s">
        <v>1083</v>
      </c>
      <c r="C6" s="204" t="s">
        <v>912</v>
      </c>
      <c r="D6" s="204" t="s">
        <v>1095</v>
      </c>
      <c r="E6" s="204" t="s">
        <v>1083</v>
      </c>
      <c r="F6" s="204" t="s">
        <v>1096</v>
      </c>
      <c r="H6" s="471"/>
      <c r="J6" s="472"/>
      <c r="L6" s="471"/>
      <c r="N6" s="472"/>
      <c r="P6" s="471"/>
      <c r="T6" s="472"/>
    </row>
    <row r="7">
      <c r="A7" s="194"/>
      <c r="B7" s="194"/>
      <c r="C7" s="194"/>
      <c r="D7" s="204" t="s">
        <v>1097</v>
      </c>
      <c r="E7" s="204" t="s">
        <v>1083</v>
      </c>
      <c r="F7" s="204" t="s">
        <v>1098</v>
      </c>
      <c r="H7" s="471"/>
      <c r="J7" s="472"/>
      <c r="L7" s="471"/>
      <c r="N7" s="472"/>
      <c r="P7" s="471"/>
      <c r="T7" s="472"/>
    </row>
    <row r="8">
      <c r="A8" s="194"/>
      <c r="B8" s="194"/>
      <c r="C8" s="194"/>
      <c r="D8" s="204" t="s">
        <v>1099</v>
      </c>
      <c r="E8" s="204" t="s">
        <v>1083</v>
      </c>
      <c r="F8" s="204" t="s">
        <v>1091</v>
      </c>
      <c r="H8" s="471"/>
      <c r="J8" s="472"/>
      <c r="L8" s="471"/>
      <c r="N8" s="472"/>
      <c r="P8" s="471"/>
      <c r="T8" s="472"/>
    </row>
    <row r="9">
      <c r="A9" s="194"/>
      <c r="B9" s="194"/>
      <c r="C9" s="194"/>
      <c r="D9" s="204" t="s">
        <v>1100</v>
      </c>
      <c r="E9" s="204" t="s">
        <v>1083</v>
      </c>
      <c r="F9" s="204" t="s">
        <v>745</v>
      </c>
      <c r="H9" s="471"/>
      <c r="J9" s="472"/>
      <c r="L9" s="471"/>
      <c r="N9" s="472"/>
      <c r="P9" s="471"/>
      <c r="T9" s="472"/>
    </row>
    <row r="10">
      <c r="A10" s="194"/>
      <c r="B10" s="194"/>
      <c r="C10" s="194"/>
      <c r="D10" s="204" t="s">
        <v>1101</v>
      </c>
      <c r="E10" s="204" t="s">
        <v>1083</v>
      </c>
      <c r="F10" s="204" t="s">
        <v>1096</v>
      </c>
      <c r="H10" s="471"/>
      <c r="J10" s="472"/>
      <c r="L10" s="471"/>
      <c r="N10" s="472"/>
      <c r="P10" s="471"/>
      <c r="T10" s="472"/>
    </row>
    <row r="11">
      <c r="A11" s="194"/>
      <c r="B11" s="194"/>
      <c r="C11" s="194"/>
      <c r="D11" s="204" t="s">
        <v>1102</v>
      </c>
      <c r="E11" s="204" t="s">
        <v>1083</v>
      </c>
      <c r="F11" s="204" t="s">
        <v>1098</v>
      </c>
      <c r="H11" s="471"/>
      <c r="J11" s="472"/>
      <c r="L11" s="471"/>
      <c r="N11" s="472"/>
      <c r="P11" s="471"/>
      <c r="T11" s="472"/>
    </row>
    <row r="12">
      <c r="A12" s="194"/>
      <c r="B12" s="194"/>
      <c r="C12" s="194"/>
      <c r="D12" s="204" t="s">
        <v>61</v>
      </c>
      <c r="E12" s="204" t="s">
        <v>1083</v>
      </c>
      <c r="F12" s="204" t="s">
        <v>1103</v>
      </c>
      <c r="H12" s="471"/>
      <c r="J12" s="472"/>
      <c r="L12" s="471"/>
      <c r="N12" s="472"/>
      <c r="P12" s="471"/>
      <c r="T12" s="472"/>
    </row>
    <row r="13">
      <c r="A13" s="194"/>
      <c r="B13" s="194"/>
      <c r="C13" s="194"/>
      <c r="D13" s="194"/>
      <c r="E13" s="194"/>
      <c r="F13" s="194"/>
      <c r="H13" s="471"/>
      <c r="J13" s="472"/>
      <c r="L13" s="471"/>
      <c r="N13" s="472"/>
      <c r="P13" s="471"/>
      <c r="T13" s="472"/>
    </row>
    <row r="14">
      <c r="A14" s="194"/>
      <c r="B14" s="194"/>
      <c r="C14" s="194"/>
      <c r="D14" s="194"/>
      <c r="E14" s="194"/>
      <c r="F14" s="194"/>
      <c r="H14" s="471"/>
      <c r="J14" s="472"/>
      <c r="L14" s="471"/>
      <c r="N14" s="472"/>
      <c r="P14" s="471"/>
      <c r="T14" s="472"/>
    </row>
    <row r="15">
      <c r="A15" s="194"/>
      <c r="B15" s="194"/>
      <c r="C15" s="194"/>
      <c r="D15" s="194"/>
      <c r="E15" s="194"/>
      <c r="F15" s="194"/>
      <c r="H15" s="471"/>
      <c r="J15" s="472"/>
      <c r="L15" s="471"/>
      <c r="N15" s="472"/>
      <c r="P15" s="471"/>
      <c r="T15" s="472"/>
    </row>
    <row r="16">
      <c r="A16" s="194"/>
      <c r="B16" s="194"/>
      <c r="C16" s="194"/>
      <c r="D16" s="194"/>
      <c r="E16" s="194"/>
      <c r="F16" s="194"/>
      <c r="H16" s="471"/>
      <c r="J16" s="472"/>
      <c r="L16" s="471"/>
      <c r="N16" s="472"/>
      <c r="P16" s="473"/>
      <c r="Q16" s="155"/>
      <c r="R16" s="155"/>
      <c r="S16" s="155"/>
      <c r="T16" s="156"/>
    </row>
    <row r="17">
      <c r="H17" s="471"/>
      <c r="J17" s="472"/>
      <c r="L17" s="471"/>
      <c r="N17" s="472"/>
      <c r="P17" s="474" t="s">
        <v>691</v>
      </c>
      <c r="Q17" s="474" t="s">
        <v>94</v>
      </c>
    </row>
    <row r="18">
      <c r="H18" s="473"/>
      <c r="I18" s="155"/>
      <c r="J18" s="156"/>
      <c r="L18" s="473"/>
      <c r="M18" s="155"/>
      <c r="N18" s="156"/>
      <c r="P18" s="204">
        <v>1.0</v>
      </c>
      <c r="Q18" s="204" t="s">
        <v>113</v>
      </c>
    </row>
    <row r="19">
      <c r="H19" s="474" t="s">
        <v>691</v>
      </c>
      <c r="I19" s="474" t="s">
        <v>94</v>
      </c>
      <c r="L19" s="474" t="s">
        <v>691</v>
      </c>
      <c r="M19" s="474" t="s">
        <v>94</v>
      </c>
      <c r="P19" s="204">
        <v>2.0</v>
      </c>
      <c r="Q19" s="204" t="s">
        <v>915</v>
      </c>
    </row>
    <row r="20">
      <c r="H20" s="204">
        <v>1.0</v>
      </c>
      <c r="I20" s="204" t="s">
        <v>113</v>
      </c>
      <c r="J20" s="475" t="s">
        <v>745</v>
      </c>
      <c r="K20" s="194"/>
      <c r="L20" s="204">
        <v>1.0</v>
      </c>
      <c r="M20" s="204" t="s">
        <v>113</v>
      </c>
      <c r="N20" s="476"/>
      <c r="O20" s="1" t="s">
        <v>1104</v>
      </c>
      <c r="P20" s="204">
        <v>3.0</v>
      </c>
      <c r="Q20" s="204" t="s">
        <v>163</v>
      </c>
    </row>
    <row r="21">
      <c r="H21" s="204">
        <v>2.0</v>
      </c>
      <c r="I21" s="204" t="s">
        <v>321</v>
      </c>
      <c r="J21" s="476"/>
      <c r="K21" s="119" t="s">
        <v>1104</v>
      </c>
      <c r="L21" s="204">
        <v>2.0</v>
      </c>
      <c r="M21" s="204" t="s">
        <v>1105</v>
      </c>
      <c r="O21" s="1" t="s">
        <v>175</v>
      </c>
      <c r="P21" s="204">
        <v>4.0</v>
      </c>
      <c r="Q21" s="204" t="s">
        <v>769</v>
      </c>
    </row>
    <row r="22">
      <c r="H22" s="204">
        <v>3.0</v>
      </c>
      <c r="I22" s="204" t="s">
        <v>325</v>
      </c>
      <c r="J22" s="477" t="s">
        <v>1086</v>
      </c>
      <c r="K22" s="119" t="s">
        <v>158</v>
      </c>
      <c r="L22" s="204">
        <v>3.0</v>
      </c>
      <c r="M22" s="204" t="s">
        <v>699</v>
      </c>
      <c r="N22" s="478"/>
      <c r="O22" s="1" t="s">
        <v>1106</v>
      </c>
      <c r="P22" s="204">
        <v>5.0</v>
      </c>
      <c r="Q22" s="204" t="s">
        <v>769</v>
      </c>
    </row>
    <row r="23">
      <c r="H23" s="204">
        <v>4.0</v>
      </c>
      <c r="I23" s="204" t="s">
        <v>767</v>
      </c>
      <c r="J23" s="479"/>
      <c r="K23" s="119" t="s">
        <v>165</v>
      </c>
      <c r="L23" s="204">
        <v>4.0</v>
      </c>
      <c r="M23" s="204" t="s">
        <v>105</v>
      </c>
      <c r="N23" s="480"/>
      <c r="O23" s="1" t="s">
        <v>195</v>
      </c>
      <c r="P23" s="204">
        <v>6.0</v>
      </c>
      <c r="Q23" s="204" t="s">
        <v>325</v>
      </c>
    </row>
    <row r="24">
      <c r="H24" s="204">
        <v>5.0</v>
      </c>
      <c r="I24" s="204" t="s">
        <v>769</v>
      </c>
      <c r="J24" s="481"/>
      <c r="K24" s="119" t="s">
        <v>199</v>
      </c>
      <c r="L24" s="204">
        <v>5.0</v>
      </c>
      <c r="M24" s="204" t="s">
        <v>1107</v>
      </c>
      <c r="N24" s="481"/>
      <c r="O24" s="1" t="s">
        <v>199</v>
      </c>
      <c r="P24" s="204">
        <v>7.0</v>
      </c>
      <c r="Q24" s="204" t="s">
        <v>321</v>
      </c>
    </row>
    <row r="25">
      <c r="H25" s="204">
        <v>6.0</v>
      </c>
      <c r="I25" s="204" t="s">
        <v>329</v>
      </c>
      <c r="J25" s="482"/>
      <c r="K25" s="119" t="s">
        <v>1108</v>
      </c>
      <c r="L25" s="119" t="s">
        <v>745</v>
      </c>
      <c r="M25" s="194"/>
      <c r="P25" s="204">
        <v>8.0</v>
      </c>
      <c r="Q25" s="204" t="s">
        <v>767</v>
      </c>
    </row>
    <row r="26">
      <c r="F26" s="1" t="s">
        <v>745</v>
      </c>
      <c r="H26" s="204">
        <v>7.0</v>
      </c>
      <c r="I26" s="204" t="s">
        <v>332</v>
      </c>
      <c r="J26" s="478"/>
      <c r="K26" s="119" t="s">
        <v>1106</v>
      </c>
      <c r="L26" s="483" t="s">
        <v>1109</v>
      </c>
      <c r="M26" s="26"/>
      <c r="P26" s="204">
        <v>9.0</v>
      </c>
      <c r="Q26" s="204" t="s">
        <v>767</v>
      </c>
    </row>
    <row r="27">
      <c r="H27" s="204">
        <v>8.0</v>
      </c>
      <c r="I27" s="204" t="s">
        <v>1110</v>
      </c>
      <c r="J27" s="484"/>
      <c r="K27" s="119" t="s">
        <v>171</v>
      </c>
      <c r="L27" s="485">
        <v>1.0</v>
      </c>
      <c r="M27" s="485" t="s">
        <v>325</v>
      </c>
      <c r="P27" s="204">
        <v>10.0</v>
      </c>
      <c r="Q27" s="204" t="s">
        <v>163</v>
      </c>
    </row>
    <row r="28">
      <c r="H28" s="119" t="s">
        <v>1111</v>
      </c>
      <c r="I28" s="194"/>
      <c r="J28" s="194"/>
      <c r="K28" s="194"/>
      <c r="L28" s="485">
        <v>2.0</v>
      </c>
      <c r="M28" s="485" t="s">
        <v>321</v>
      </c>
      <c r="P28" s="204">
        <v>11.0</v>
      </c>
      <c r="Q28" s="204" t="s">
        <v>329</v>
      </c>
    </row>
    <row r="29">
      <c r="H29" s="119" t="s">
        <v>1112</v>
      </c>
      <c r="I29" s="194"/>
      <c r="J29" s="194"/>
      <c r="K29" s="194"/>
      <c r="L29" s="485">
        <v>3.0</v>
      </c>
      <c r="M29" s="485" t="s">
        <v>329</v>
      </c>
      <c r="P29" s="204">
        <v>12.0</v>
      </c>
      <c r="Q29" s="204" t="s">
        <v>105</v>
      </c>
    </row>
    <row r="30">
      <c r="H30" s="194"/>
      <c r="I30" s="194"/>
      <c r="J30" s="194"/>
      <c r="K30" s="119" t="s">
        <v>1113</v>
      </c>
      <c r="L30" s="485">
        <v>4.0</v>
      </c>
      <c r="M30" s="485" t="s">
        <v>915</v>
      </c>
    </row>
    <row r="31">
      <c r="H31" s="194"/>
      <c r="I31" s="194"/>
      <c r="J31" s="194"/>
      <c r="K31" s="194"/>
      <c r="L31" s="485">
        <v>5.0</v>
      </c>
      <c r="M31" s="485" t="s">
        <v>405</v>
      </c>
    </row>
    <row r="32">
      <c r="H32" s="194"/>
      <c r="I32" s="194"/>
      <c r="J32" s="194"/>
      <c r="K32" s="194"/>
      <c r="L32" s="194"/>
      <c r="M32" s="194"/>
    </row>
    <row r="33">
      <c r="H33" s="194"/>
      <c r="I33" s="194"/>
      <c r="J33" s="194"/>
      <c r="K33" s="194"/>
      <c r="L33" s="194"/>
      <c r="M33" s="194"/>
    </row>
    <row r="34">
      <c r="H34" s="194"/>
      <c r="I34" s="194"/>
      <c r="J34" s="194"/>
      <c r="K34" s="194"/>
      <c r="L34" s="194"/>
      <c r="M34" s="194"/>
    </row>
    <row r="35">
      <c r="H35" s="194"/>
      <c r="I35" s="194"/>
      <c r="J35" s="194"/>
      <c r="K35" s="194"/>
      <c r="L35" s="194"/>
      <c r="M35" s="194"/>
    </row>
    <row r="36">
      <c r="H36" s="194"/>
      <c r="I36" s="194"/>
      <c r="J36" s="194"/>
      <c r="K36" s="194"/>
      <c r="L36" s="194"/>
      <c r="M36" s="194"/>
    </row>
    <row r="37">
      <c r="H37" s="194"/>
      <c r="I37" s="194"/>
      <c r="J37" s="194"/>
      <c r="K37" s="194"/>
      <c r="L37" s="194"/>
      <c r="M37" s="194"/>
    </row>
    <row r="38">
      <c r="H38" s="194"/>
      <c r="I38" s="194"/>
      <c r="J38" s="194"/>
      <c r="K38" s="194"/>
      <c r="L38" s="194"/>
      <c r="M38" s="194"/>
    </row>
    <row r="39">
      <c r="H39" s="194"/>
      <c r="I39" s="194"/>
      <c r="J39" s="194"/>
      <c r="K39" s="194"/>
      <c r="L39" s="194"/>
      <c r="M39" s="194"/>
    </row>
    <row r="40">
      <c r="H40" s="194"/>
      <c r="I40" s="194"/>
      <c r="J40" s="194"/>
      <c r="K40" s="194"/>
      <c r="L40" s="194"/>
      <c r="M40" s="194"/>
    </row>
    <row r="41">
      <c r="H41" s="194"/>
      <c r="I41" s="194"/>
      <c r="J41" s="194"/>
      <c r="K41" s="194"/>
      <c r="L41" s="194"/>
      <c r="M41" s="194"/>
    </row>
    <row r="42">
      <c r="H42" s="194"/>
      <c r="I42" s="194"/>
      <c r="J42" s="194"/>
      <c r="K42" s="194"/>
      <c r="L42" s="194"/>
      <c r="M42" s="194"/>
    </row>
  </sheetData>
  <mergeCells count="8">
    <mergeCell ref="H1:J1"/>
    <mergeCell ref="L1:N1"/>
    <mergeCell ref="P1:T1"/>
    <mergeCell ref="H2:J18"/>
    <mergeCell ref="L2:N18"/>
    <mergeCell ref="P2:T16"/>
    <mergeCell ref="L26:M26"/>
    <mergeCell ref="O31:P48"/>
  </mergeCells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9900"/>
    <outlinePr summaryBelow="0" summaryRight="0"/>
  </sheetPr>
  <sheetViews>
    <sheetView workbookViewId="0"/>
  </sheetViews>
  <sheetFormatPr customHeight="1" defaultColWidth="12.63" defaultRowHeight="15.75"/>
  <cols>
    <col customWidth="1" min="1" max="1" width="18.25"/>
    <col customWidth="1" min="2" max="2" width="33.0"/>
    <col customWidth="1" min="4" max="4" width="15.13"/>
    <col customWidth="1" min="6" max="6" width="16.13"/>
  </cols>
  <sheetData>
    <row r="1">
      <c r="A1" s="486"/>
      <c r="B1" s="487" t="s">
        <v>94</v>
      </c>
      <c r="C1" s="487" t="s">
        <v>96</v>
      </c>
      <c r="D1" s="487" t="s">
        <v>97</v>
      </c>
      <c r="E1" s="488" t="s">
        <v>150</v>
      </c>
      <c r="F1" s="1" t="s">
        <v>1114</v>
      </c>
      <c r="G1" s="1" t="s">
        <v>1115</v>
      </c>
    </row>
    <row r="2">
      <c r="A2" s="30"/>
      <c r="B2" s="43" t="s">
        <v>1116</v>
      </c>
      <c r="C2" s="43"/>
      <c r="D2" s="43"/>
      <c r="E2" s="1" t="s">
        <v>109</v>
      </c>
      <c r="F2" s="1" t="b">
        <v>1</v>
      </c>
      <c r="G2" s="126" t="b">
        <v>0</v>
      </c>
    </row>
    <row r="3">
      <c r="A3" s="30"/>
      <c r="B3" s="43" t="s">
        <v>1117</v>
      </c>
      <c r="C3" s="43"/>
      <c r="D3" s="43"/>
      <c r="E3" s="1" t="s">
        <v>109</v>
      </c>
      <c r="F3" s="126" t="b">
        <v>0</v>
      </c>
      <c r="G3" s="126" t="b">
        <v>0</v>
      </c>
    </row>
    <row r="4">
      <c r="A4" s="30">
        <v>2.0</v>
      </c>
      <c r="B4" s="43" t="s">
        <v>348</v>
      </c>
      <c r="C4" s="43"/>
      <c r="D4" s="43"/>
      <c r="E4" s="1" t="s">
        <v>59</v>
      </c>
      <c r="F4" s="1" t="b">
        <v>1</v>
      </c>
      <c r="G4" s="126" t="b">
        <v>0</v>
      </c>
    </row>
    <row r="5">
      <c r="A5" s="30">
        <v>1.0</v>
      </c>
      <c r="B5" s="43" t="s">
        <v>351</v>
      </c>
      <c r="C5" s="43" t="s">
        <v>57</v>
      </c>
      <c r="D5" s="43"/>
      <c r="E5" s="1" t="s">
        <v>59</v>
      </c>
      <c r="F5" s="1" t="b">
        <v>1</v>
      </c>
      <c r="G5" s="126" t="b">
        <v>0</v>
      </c>
    </row>
    <row r="6">
      <c r="A6" s="30">
        <v>3.0</v>
      </c>
      <c r="B6" s="43" t="s">
        <v>353</v>
      </c>
      <c r="C6" s="43"/>
      <c r="D6" s="43"/>
      <c r="E6" s="1" t="s">
        <v>59</v>
      </c>
      <c r="F6" s="1" t="b">
        <v>1</v>
      </c>
      <c r="G6" s="126" t="b">
        <v>0</v>
      </c>
    </row>
    <row r="7">
      <c r="A7" s="30">
        <v>17.0</v>
      </c>
      <c r="B7" s="43" t="s">
        <v>356</v>
      </c>
      <c r="C7" s="43" t="s">
        <v>1118</v>
      </c>
      <c r="D7" s="43"/>
      <c r="E7" s="1" t="s">
        <v>157</v>
      </c>
      <c r="F7" s="1" t="b">
        <v>1</v>
      </c>
      <c r="G7" s="126" t="b">
        <v>0</v>
      </c>
    </row>
    <row r="8">
      <c r="A8" s="30">
        <v>18.0</v>
      </c>
      <c r="B8" s="43" t="s">
        <v>1119</v>
      </c>
      <c r="C8" s="43"/>
      <c r="D8" s="43"/>
      <c r="E8" s="1" t="s">
        <v>157</v>
      </c>
      <c r="F8" s="1" t="b">
        <v>1</v>
      </c>
      <c r="G8" s="126" t="b">
        <v>0</v>
      </c>
    </row>
    <row r="9">
      <c r="A9" s="30">
        <v>20.0</v>
      </c>
      <c r="B9" s="43" t="s">
        <v>360</v>
      </c>
      <c r="C9" s="43"/>
      <c r="D9" s="43"/>
      <c r="E9" s="1" t="s">
        <v>164</v>
      </c>
      <c r="F9" s="126" t="b">
        <v>0</v>
      </c>
      <c r="G9" s="126" t="b">
        <v>0</v>
      </c>
    </row>
    <row r="10">
      <c r="A10" s="30">
        <v>13.0</v>
      </c>
      <c r="B10" s="43" t="s">
        <v>362</v>
      </c>
      <c r="C10" s="43"/>
      <c r="D10" s="43"/>
      <c r="E10" s="1" t="s">
        <v>170</v>
      </c>
      <c r="F10" s="126" t="b">
        <v>0</v>
      </c>
      <c r="G10" s="126" t="b">
        <v>0</v>
      </c>
      <c r="AA10" s="1" t="s">
        <v>1120</v>
      </c>
    </row>
    <row r="11">
      <c r="A11" s="30">
        <v>79.0</v>
      </c>
      <c r="B11" s="43" t="s">
        <v>364</v>
      </c>
      <c r="C11" s="43"/>
      <c r="D11" s="43"/>
      <c r="E11" s="1" t="s">
        <v>163</v>
      </c>
      <c r="F11" s="126" t="b">
        <v>0</v>
      </c>
      <c r="G11" s="126" t="b">
        <v>0</v>
      </c>
      <c r="AA11" s="1" t="s">
        <v>1120</v>
      </c>
    </row>
    <row r="12">
      <c r="A12" s="30">
        <v>76.0</v>
      </c>
      <c r="B12" s="43" t="s">
        <v>366</v>
      </c>
      <c r="C12" s="43"/>
      <c r="D12" s="43"/>
      <c r="E12" s="1" t="s">
        <v>113</v>
      </c>
      <c r="F12" s="1" t="b">
        <v>1</v>
      </c>
      <c r="G12" s="126" t="b">
        <v>0</v>
      </c>
      <c r="AA12" s="1" t="s">
        <v>1121</v>
      </c>
    </row>
    <row r="13">
      <c r="A13" s="30">
        <v>15.0</v>
      </c>
      <c r="B13" s="43" t="s">
        <v>368</v>
      </c>
      <c r="C13" s="43"/>
      <c r="D13" s="43"/>
      <c r="E13" s="1" t="s">
        <v>370</v>
      </c>
      <c r="F13" s="126" t="b">
        <v>0</v>
      </c>
      <c r="G13" s="126" t="b">
        <v>0</v>
      </c>
      <c r="AA13" s="1" t="s">
        <v>1122</v>
      </c>
    </row>
    <row r="14">
      <c r="A14" s="30"/>
      <c r="B14" s="43" t="s">
        <v>1123</v>
      </c>
      <c r="C14" s="43"/>
      <c r="D14" s="43"/>
      <c r="E14" s="1" t="s">
        <v>113</v>
      </c>
      <c r="F14" s="126" t="b">
        <v>0</v>
      </c>
      <c r="G14" s="126" t="b">
        <v>0</v>
      </c>
    </row>
    <row r="15">
      <c r="A15" s="30">
        <v>4.0</v>
      </c>
      <c r="B15" s="43" t="s">
        <v>371</v>
      </c>
      <c r="C15" s="43" t="s">
        <v>65</v>
      </c>
      <c r="D15" s="43" t="s">
        <v>1124</v>
      </c>
      <c r="E15" s="1" t="s">
        <v>109</v>
      </c>
      <c r="F15" s="1" t="b">
        <v>1</v>
      </c>
      <c r="G15" s="126" t="b">
        <v>0</v>
      </c>
    </row>
    <row r="16">
      <c r="A16" s="30">
        <v>5.0</v>
      </c>
      <c r="B16" s="43" t="s">
        <v>374</v>
      </c>
      <c r="C16" s="43"/>
      <c r="D16" s="43"/>
      <c r="E16" s="1" t="s">
        <v>109</v>
      </c>
      <c r="F16" s="1" t="b">
        <v>1</v>
      </c>
      <c r="G16" s="126" t="b">
        <v>0</v>
      </c>
    </row>
    <row r="17">
      <c r="A17" s="30">
        <v>7.0</v>
      </c>
      <c r="B17" s="43" t="s">
        <v>377</v>
      </c>
      <c r="C17" s="43"/>
      <c r="D17" s="43"/>
      <c r="E17" s="1" t="s">
        <v>109</v>
      </c>
      <c r="F17" s="1" t="b">
        <v>1</v>
      </c>
      <c r="G17" s="126" t="b">
        <v>0</v>
      </c>
    </row>
    <row r="18">
      <c r="A18" s="30"/>
      <c r="B18" s="43" t="s">
        <v>380</v>
      </c>
      <c r="C18" s="43"/>
      <c r="D18" s="43"/>
      <c r="E18" s="1" t="s">
        <v>109</v>
      </c>
      <c r="F18" s="126" t="b">
        <v>0</v>
      </c>
      <c r="G18" s="126" t="b">
        <v>0</v>
      </c>
    </row>
    <row r="19">
      <c r="A19" s="30">
        <v>22.0</v>
      </c>
      <c r="B19" s="43" t="s">
        <v>1125</v>
      </c>
      <c r="C19" s="43"/>
      <c r="D19" s="43"/>
      <c r="E19" s="1" t="s">
        <v>109</v>
      </c>
      <c r="F19" s="126" t="b">
        <v>0</v>
      </c>
      <c r="G19" s="126" t="b">
        <v>0</v>
      </c>
    </row>
    <row r="20">
      <c r="A20" s="30">
        <v>25.0</v>
      </c>
      <c r="B20" s="43" t="s">
        <v>385</v>
      </c>
      <c r="C20" s="43"/>
      <c r="D20" s="43"/>
      <c r="E20" s="1" t="s">
        <v>109</v>
      </c>
      <c r="F20" s="126" t="b">
        <v>0</v>
      </c>
      <c r="G20" s="126" t="b">
        <v>0</v>
      </c>
    </row>
    <row r="21">
      <c r="A21" s="30"/>
      <c r="B21" s="43" t="s">
        <v>388</v>
      </c>
      <c r="C21" s="37"/>
      <c r="D21" s="43"/>
      <c r="E21" s="1" t="s">
        <v>109</v>
      </c>
      <c r="F21" s="126" t="b">
        <v>0</v>
      </c>
      <c r="G21" s="126" t="b">
        <v>0</v>
      </c>
    </row>
    <row r="22">
      <c r="A22" s="30">
        <v>78.0</v>
      </c>
      <c r="B22" s="43" t="s">
        <v>1126</v>
      </c>
      <c r="C22" s="43"/>
      <c r="D22" s="43"/>
      <c r="E22" s="1" t="s">
        <v>163</v>
      </c>
      <c r="F22" s="1" t="b">
        <v>1</v>
      </c>
      <c r="G22" s="126" t="b">
        <v>0</v>
      </c>
    </row>
    <row r="23">
      <c r="A23" s="30">
        <v>77.0</v>
      </c>
      <c r="B23" s="43" t="s">
        <v>1127</v>
      </c>
      <c r="C23" s="43"/>
      <c r="D23" s="43"/>
      <c r="E23" s="1" t="s">
        <v>163</v>
      </c>
      <c r="F23" s="1" t="b">
        <v>1</v>
      </c>
      <c r="G23" s="126" t="b">
        <v>0</v>
      </c>
    </row>
    <row r="24">
      <c r="A24" s="30">
        <v>24.0</v>
      </c>
      <c r="B24" s="43" t="s">
        <v>396</v>
      </c>
      <c r="C24" s="43"/>
      <c r="D24" s="37"/>
      <c r="E24" s="1" t="s">
        <v>109</v>
      </c>
      <c r="F24" s="1" t="b">
        <v>1</v>
      </c>
      <c r="G24" s="126" t="b">
        <v>0</v>
      </c>
    </row>
    <row r="25">
      <c r="A25" s="30">
        <v>6.0</v>
      </c>
      <c r="B25" s="43" t="s">
        <v>398</v>
      </c>
      <c r="C25" s="43"/>
      <c r="D25" s="37"/>
      <c r="E25" s="1" t="s">
        <v>109</v>
      </c>
      <c r="F25" s="1" t="b">
        <v>1</v>
      </c>
      <c r="G25" s="126" t="b">
        <v>0</v>
      </c>
    </row>
    <row r="26">
      <c r="A26" s="30">
        <v>22.0</v>
      </c>
      <c r="B26" s="1" t="s">
        <v>400</v>
      </c>
      <c r="C26" s="43"/>
      <c r="D26" s="43"/>
      <c r="E26" s="1" t="s">
        <v>109</v>
      </c>
      <c r="F26" s="1" t="b">
        <v>1</v>
      </c>
      <c r="G26" s="126" t="b">
        <v>0</v>
      </c>
    </row>
    <row r="27">
      <c r="A27" s="30"/>
      <c r="B27" s="43" t="s">
        <v>398</v>
      </c>
      <c r="C27" s="43"/>
      <c r="D27" s="43"/>
      <c r="E27" s="1" t="s">
        <v>1128</v>
      </c>
      <c r="F27" s="1" t="b">
        <v>0</v>
      </c>
      <c r="G27" s="126" t="b">
        <v>0</v>
      </c>
    </row>
    <row r="28">
      <c r="A28" s="30">
        <v>14.0</v>
      </c>
      <c r="B28" s="43" t="s">
        <v>402</v>
      </c>
      <c r="C28" s="43"/>
      <c r="D28" s="43"/>
      <c r="E28" s="1" t="s">
        <v>170</v>
      </c>
      <c r="F28" s="126" t="b">
        <v>0</v>
      </c>
      <c r="G28" s="126" t="b">
        <v>0</v>
      </c>
    </row>
    <row r="29">
      <c r="A29" s="489" t="s">
        <v>1129</v>
      </c>
      <c r="B29" s="490"/>
      <c r="C29" s="490"/>
      <c r="D29" s="490"/>
      <c r="E29" s="491"/>
      <c r="F29" s="126" t="b">
        <v>0</v>
      </c>
      <c r="G29" s="126" t="b">
        <v>0</v>
      </c>
    </row>
    <row r="30">
      <c r="B30" s="1" t="s">
        <v>321</v>
      </c>
      <c r="E30" s="1" t="s">
        <v>279</v>
      </c>
      <c r="F30" s="126" t="b">
        <v>0</v>
      </c>
      <c r="G30" s="126" t="b">
        <v>0</v>
      </c>
    </row>
    <row r="31">
      <c r="B31" s="1" t="s">
        <v>325</v>
      </c>
      <c r="E31" s="1" t="s">
        <v>279</v>
      </c>
      <c r="F31" s="126" t="b">
        <v>0</v>
      </c>
      <c r="G31" s="126" t="b">
        <v>0</v>
      </c>
    </row>
    <row r="32">
      <c r="A32" s="489" t="s">
        <v>87</v>
      </c>
      <c r="B32" s="490"/>
      <c r="C32" s="490"/>
      <c r="D32" s="490"/>
      <c r="E32" s="491"/>
      <c r="F32" s="126" t="b">
        <v>0</v>
      </c>
      <c r="G32" s="126" t="b">
        <v>0</v>
      </c>
    </row>
    <row r="33">
      <c r="B33" s="1" t="s">
        <v>1130</v>
      </c>
      <c r="D33" s="1" t="s">
        <v>1131</v>
      </c>
      <c r="E33" s="1" t="s">
        <v>157</v>
      </c>
      <c r="F33" s="1" t="b">
        <v>1</v>
      </c>
      <c r="G33" s="126" t="b">
        <v>0</v>
      </c>
    </row>
    <row r="34">
      <c r="B34" s="1" t="s">
        <v>1132</v>
      </c>
      <c r="C34" s="1" t="s">
        <v>367</v>
      </c>
      <c r="D34" s="1" t="s">
        <v>1133</v>
      </c>
      <c r="E34" s="1" t="s">
        <v>113</v>
      </c>
      <c r="F34" s="1" t="b">
        <v>1</v>
      </c>
      <c r="G34" s="126" t="b">
        <v>0</v>
      </c>
    </row>
    <row r="35">
      <c r="B35" s="1" t="s">
        <v>1126</v>
      </c>
      <c r="C35" s="1" t="s">
        <v>393</v>
      </c>
      <c r="D35" s="1" t="s">
        <v>1134</v>
      </c>
      <c r="E35" s="1" t="s">
        <v>163</v>
      </c>
      <c r="F35" s="1" t="b">
        <v>1</v>
      </c>
      <c r="G35" s="126" t="b">
        <v>0</v>
      </c>
    </row>
    <row r="36">
      <c r="B36" s="1" t="s">
        <v>1127</v>
      </c>
      <c r="C36" s="1" t="s">
        <v>395</v>
      </c>
      <c r="D36" s="1" t="s">
        <v>1135</v>
      </c>
      <c r="E36" s="1" t="s">
        <v>163</v>
      </c>
      <c r="F36" s="1" t="b">
        <v>1</v>
      </c>
      <c r="G36" s="126" t="b">
        <v>0</v>
      </c>
      <c r="H36" s="492" t="s">
        <v>1136</v>
      </c>
    </row>
    <row r="37">
      <c r="B37" s="1" t="s">
        <v>1137</v>
      </c>
      <c r="D37" s="1" t="s">
        <v>1138</v>
      </c>
      <c r="E37" s="1" t="s">
        <v>109</v>
      </c>
      <c r="F37" s="126" t="b">
        <v>0</v>
      </c>
      <c r="G37" s="126" t="b">
        <v>0</v>
      </c>
      <c r="H37" s="1" t="s">
        <v>1139</v>
      </c>
    </row>
    <row r="38">
      <c r="A38" s="489" t="s">
        <v>1140</v>
      </c>
      <c r="B38" s="490"/>
      <c r="C38" s="490"/>
      <c r="D38" s="490"/>
      <c r="E38" s="491"/>
      <c r="F38" s="126" t="b">
        <v>0</v>
      </c>
      <c r="G38" s="126" t="b">
        <v>0</v>
      </c>
    </row>
    <row r="39">
      <c r="B39" s="1" t="s">
        <v>1141</v>
      </c>
      <c r="E39" s="493" t="s">
        <v>53</v>
      </c>
      <c r="F39" s="126" t="b">
        <v>0</v>
      </c>
      <c r="G39" s="126" t="b">
        <v>0</v>
      </c>
    </row>
    <row r="40">
      <c r="B40" s="1" t="s">
        <v>1142</v>
      </c>
      <c r="E40" s="493" t="s">
        <v>53</v>
      </c>
      <c r="F40" s="126" t="b">
        <v>0</v>
      </c>
      <c r="G40" s="126" t="b">
        <v>0</v>
      </c>
    </row>
    <row r="41">
      <c r="B41" s="1" t="s">
        <v>1143</v>
      </c>
      <c r="E41" s="1" t="s">
        <v>109</v>
      </c>
      <c r="F41" s="126" t="b">
        <v>0</v>
      </c>
      <c r="G41" s="126" t="b">
        <v>0</v>
      </c>
    </row>
    <row r="42">
      <c r="B42" s="1" t="s">
        <v>1144</v>
      </c>
      <c r="E42" s="1" t="s">
        <v>109</v>
      </c>
      <c r="F42" s="126" t="b">
        <v>0</v>
      </c>
      <c r="G42" s="126" t="b">
        <v>0</v>
      </c>
    </row>
    <row r="43">
      <c r="B43" s="61" t="s">
        <v>431</v>
      </c>
      <c r="E43" s="1" t="s">
        <v>109</v>
      </c>
      <c r="F43" s="1" t="b">
        <v>1</v>
      </c>
      <c r="G43" s="126" t="b">
        <v>0</v>
      </c>
    </row>
    <row r="44">
      <c r="A44" s="1">
        <v>12.0</v>
      </c>
      <c r="B44" s="61" t="s">
        <v>163</v>
      </c>
      <c r="E44" s="1" t="s">
        <v>163</v>
      </c>
      <c r="F44" s="1" t="b">
        <v>1</v>
      </c>
      <c r="G44" s="126" t="b">
        <v>0</v>
      </c>
    </row>
    <row r="45">
      <c r="A45" s="1" t="s">
        <v>1145</v>
      </c>
      <c r="B45" s="1" t="s">
        <v>1146</v>
      </c>
      <c r="E45" s="1" t="s">
        <v>59</v>
      </c>
      <c r="F45" s="126" t="b">
        <v>0</v>
      </c>
      <c r="G45" s="126" t="b">
        <v>0</v>
      </c>
    </row>
    <row r="46">
      <c r="A46" s="1" t="s">
        <v>1147</v>
      </c>
      <c r="B46" s="1" t="s">
        <v>1148</v>
      </c>
      <c r="E46" s="1"/>
      <c r="F46" s="126" t="b">
        <v>0</v>
      </c>
      <c r="G46" s="126" t="b">
        <v>0</v>
      </c>
    </row>
    <row r="47">
      <c r="A47" s="489" t="s">
        <v>1149</v>
      </c>
      <c r="B47" s="490"/>
      <c r="C47" s="490"/>
      <c r="D47" s="490"/>
      <c r="E47" s="491"/>
      <c r="F47" s="1" t="b">
        <v>0</v>
      </c>
      <c r="G47" s="126" t="b">
        <v>0</v>
      </c>
    </row>
    <row r="48">
      <c r="B48" s="61" t="s">
        <v>170</v>
      </c>
      <c r="E48" s="1" t="s">
        <v>170</v>
      </c>
      <c r="F48" s="1" t="b">
        <v>1</v>
      </c>
      <c r="G48" s="126" t="b">
        <v>0</v>
      </c>
    </row>
    <row r="49">
      <c r="B49" s="61" t="s">
        <v>163</v>
      </c>
      <c r="E49" s="1" t="s">
        <v>163</v>
      </c>
      <c r="F49" s="1" t="b">
        <v>1</v>
      </c>
      <c r="G49" s="126" t="b">
        <v>0</v>
      </c>
    </row>
    <row r="50">
      <c r="B50" s="61" t="s">
        <v>465</v>
      </c>
      <c r="E50" s="1" t="s">
        <v>59</v>
      </c>
      <c r="F50" s="1" t="b">
        <v>1</v>
      </c>
      <c r="G50" s="126" t="b">
        <v>0</v>
      </c>
    </row>
    <row r="51">
      <c r="B51" s="1" t="s">
        <v>1150</v>
      </c>
      <c r="E51" s="1" t="s">
        <v>59</v>
      </c>
      <c r="F51" s="1" t="b">
        <v>1</v>
      </c>
      <c r="G51" s="126" t="b">
        <v>0</v>
      </c>
    </row>
    <row r="52">
      <c r="B52" s="61" t="s">
        <v>1151</v>
      </c>
      <c r="E52" s="1" t="s">
        <v>109</v>
      </c>
      <c r="F52" s="1" t="b">
        <v>1</v>
      </c>
      <c r="G52" s="126" t="b">
        <v>0</v>
      </c>
      <c r="H52" s="1" t="s">
        <v>1152</v>
      </c>
    </row>
    <row r="53">
      <c r="B53" s="61" t="s">
        <v>1153</v>
      </c>
      <c r="E53" s="1" t="s">
        <v>109</v>
      </c>
      <c r="F53" s="1" t="b">
        <v>1</v>
      </c>
      <c r="G53" s="126" t="b">
        <v>0</v>
      </c>
    </row>
    <row r="54">
      <c r="B54" s="61" t="s">
        <v>1154</v>
      </c>
      <c r="E54" s="1" t="s">
        <v>109</v>
      </c>
      <c r="F54" s="1" t="b">
        <v>1</v>
      </c>
      <c r="G54" s="126" t="b">
        <v>0</v>
      </c>
    </row>
    <row r="55">
      <c r="B55" s="1" t="s">
        <v>1155</v>
      </c>
      <c r="E55" s="1" t="s">
        <v>109</v>
      </c>
      <c r="F55" s="1" t="b">
        <v>1</v>
      </c>
      <c r="G55" s="126" t="b">
        <v>0</v>
      </c>
      <c r="H55" s="1" t="s">
        <v>1156</v>
      </c>
    </row>
    <row r="56">
      <c r="B56" s="1" t="s">
        <v>1157</v>
      </c>
      <c r="E56" s="1" t="s">
        <v>109</v>
      </c>
      <c r="F56" s="1" t="b">
        <v>1</v>
      </c>
      <c r="G56" s="126" t="b">
        <v>0</v>
      </c>
      <c r="H56" s="1" t="s">
        <v>1158</v>
      </c>
    </row>
    <row r="57">
      <c r="A57" s="489" t="s">
        <v>34</v>
      </c>
      <c r="B57" s="490"/>
      <c r="C57" s="490"/>
      <c r="D57" s="490"/>
      <c r="E57" s="491"/>
      <c r="F57" s="126" t="b">
        <v>0</v>
      </c>
      <c r="G57" s="126" t="b">
        <v>0</v>
      </c>
    </row>
    <row r="58">
      <c r="B58" s="61" t="s">
        <v>1159</v>
      </c>
      <c r="E58" s="1" t="s">
        <v>157</v>
      </c>
      <c r="F58" s="1" t="b">
        <v>1</v>
      </c>
      <c r="G58" s="126" t="b">
        <v>0</v>
      </c>
    </row>
    <row r="59">
      <c r="B59" s="61" t="s">
        <v>1160</v>
      </c>
      <c r="E59" s="1" t="s">
        <v>163</v>
      </c>
      <c r="F59" s="1" t="b">
        <v>1</v>
      </c>
      <c r="G59" s="126" t="b">
        <v>0</v>
      </c>
      <c r="H59" s="1" t="s">
        <v>808</v>
      </c>
    </row>
    <row r="60">
      <c r="B60" s="61" t="s">
        <v>1161</v>
      </c>
      <c r="E60" s="1" t="s">
        <v>279</v>
      </c>
      <c r="F60" s="126" t="b">
        <v>0</v>
      </c>
      <c r="G60" s="126" t="b">
        <v>0</v>
      </c>
      <c r="H60" s="1" t="s">
        <v>808</v>
      </c>
    </row>
    <row r="61">
      <c r="B61" s="61" t="s">
        <v>1162</v>
      </c>
      <c r="E61" s="1" t="s">
        <v>279</v>
      </c>
      <c r="F61" s="126" t="b">
        <v>0</v>
      </c>
      <c r="G61" s="126" t="b">
        <v>0</v>
      </c>
      <c r="H61" s="1" t="s">
        <v>808</v>
      </c>
    </row>
    <row r="62">
      <c r="B62" s="1" t="s">
        <v>1163</v>
      </c>
      <c r="E62" s="1" t="s">
        <v>279</v>
      </c>
      <c r="F62" s="126" t="b">
        <v>0</v>
      </c>
      <c r="G62" s="126" t="b">
        <v>0</v>
      </c>
    </row>
    <row r="63">
      <c r="B63" s="1" t="s">
        <v>1164</v>
      </c>
      <c r="E63" s="1" t="s">
        <v>279</v>
      </c>
      <c r="F63" s="126" t="b">
        <v>0</v>
      </c>
      <c r="G63" s="126" t="b">
        <v>0</v>
      </c>
    </row>
    <row r="64">
      <c r="A64" s="489" t="s">
        <v>1165</v>
      </c>
      <c r="B64" s="490"/>
      <c r="C64" s="490"/>
      <c r="D64" s="490"/>
      <c r="E64" s="491"/>
      <c r="F64" s="126" t="b">
        <v>0</v>
      </c>
      <c r="G64" s="126" t="b">
        <v>0</v>
      </c>
    </row>
    <row r="65">
      <c r="B65" s="61" t="s">
        <v>334</v>
      </c>
      <c r="E65" s="1" t="s">
        <v>170</v>
      </c>
      <c r="F65" s="1" t="b">
        <v>1</v>
      </c>
      <c r="G65" s="126" t="b">
        <v>0</v>
      </c>
    </row>
    <row r="66">
      <c r="B66" s="61" t="s">
        <v>163</v>
      </c>
      <c r="E66" s="1" t="s">
        <v>163</v>
      </c>
      <c r="F66" s="1" t="b">
        <v>1</v>
      </c>
      <c r="G66" s="126" t="b">
        <v>0</v>
      </c>
      <c r="H66" s="1" t="s">
        <v>1166</v>
      </c>
    </row>
    <row r="67">
      <c r="F67" s="126" t="b">
        <v>0</v>
      </c>
      <c r="G67" s="126" t="b">
        <v>0</v>
      </c>
    </row>
    <row r="68">
      <c r="F68" s="126" t="b">
        <v>0</v>
      </c>
      <c r="G68" s="126" t="b">
        <v>0</v>
      </c>
    </row>
    <row r="69">
      <c r="F69" s="126" t="b">
        <v>0</v>
      </c>
      <c r="G69" s="126" t="b">
        <v>0</v>
      </c>
    </row>
    <row r="70">
      <c r="A70" s="489" t="s">
        <v>1167</v>
      </c>
      <c r="B70" s="490"/>
      <c r="C70" s="490"/>
      <c r="D70" s="490"/>
      <c r="E70" s="491"/>
      <c r="F70" s="126" t="b">
        <v>0</v>
      </c>
      <c r="G70" s="126" t="b">
        <v>0</v>
      </c>
    </row>
    <row r="71">
      <c r="B71" s="1" t="s">
        <v>1168</v>
      </c>
      <c r="C71" s="1" t="s">
        <v>1169</v>
      </c>
      <c r="E71" s="1" t="s">
        <v>59</v>
      </c>
      <c r="F71" s="126" t="b">
        <v>0</v>
      </c>
      <c r="G71" s="126" t="b">
        <v>0</v>
      </c>
    </row>
    <row r="72">
      <c r="B72" s="1" t="s">
        <v>163</v>
      </c>
      <c r="E72" s="1" t="s">
        <v>163</v>
      </c>
      <c r="F72" s="126" t="b">
        <v>0</v>
      </c>
      <c r="G72" s="126" t="b">
        <v>0</v>
      </c>
    </row>
    <row r="73">
      <c r="A73" s="489" t="s">
        <v>1170</v>
      </c>
      <c r="B73" s="490"/>
      <c r="C73" s="490"/>
      <c r="D73" s="490"/>
      <c r="E73" s="491"/>
      <c r="F73" s="126" t="b">
        <v>0</v>
      </c>
      <c r="G73" s="126" t="b">
        <v>0</v>
      </c>
    </row>
    <row r="74">
      <c r="B74" s="1" t="s">
        <v>1171</v>
      </c>
      <c r="C74" s="1" t="s">
        <v>69</v>
      </c>
      <c r="E74" s="1" t="s">
        <v>109</v>
      </c>
      <c r="F74" s="126" t="b">
        <v>0</v>
      </c>
      <c r="G74" s="126" t="b">
        <v>0</v>
      </c>
    </row>
    <row r="75">
      <c r="B75" s="1" t="s">
        <v>163</v>
      </c>
      <c r="E75" s="1" t="s">
        <v>163</v>
      </c>
      <c r="F75" s="126" t="b">
        <v>0</v>
      </c>
      <c r="G75" s="126" t="b">
        <v>0</v>
      </c>
    </row>
    <row r="76">
      <c r="A76" s="494" t="s">
        <v>1172</v>
      </c>
      <c r="B76" s="495" t="s">
        <v>94</v>
      </c>
      <c r="C76" s="495" t="s">
        <v>96</v>
      </c>
      <c r="D76" s="495" t="s">
        <v>1173</v>
      </c>
      <c r="E76" s="496"/>
      <c r="G76" s="126" t="b">
        <v>0</v>
      </c>
    </row>
    <row r="77">
      <c r="A77" s="1">
        <v>22.0</v>
      </c>
      <c r="B77" s="43" t="s">
        <v>348</v>
      </c>
      <c r="C77" s="43" t="s">
        <v>71</v>
      </c>
      <c r="D77" s="43" t="s">
        <v>352</v>
      </c>
      <c r="E77" s="497" t="s">
        <v>59</v>
      </c>
      <c r="G77" s="1" t="s">
        <v>1174</v>
      </c>
    </row>
    <row r="78">
      <c r="A78" s="1">
        <v>10.0</v>
      </c>
      <c r="B78" s="43" t="s">
        <v>351</v>
      </c>
      <c r="C78" s="43" t="s">
        <v>466</v>
      </c>
      <c r="D78" s="43" t="s">
        <v>350</v>
      </c>
      <c r="E78" s="497" t="s">
        <v>59</v>
      </c>
      <c r="G78" s="1" t="s">
        <v>1174</v>
      </c>
    </row>
    <row r="79">
      <c r="A79" s="1">
        <v>11.0</v>
      </c>
      <c r="B79" s="43" t="s">
        <v>353</v>
      </c>
      <c r="C79" s="43" t="s">
        <v>354</v>
      </c>
      <c r="D79" s="43" t="s">
        <v>355</v>
      </c>
      <c r="E79" s="497" t="s">
        <v>59</v>
      </c>
      <c r="G79" s="1" t="s">
        <v>1174</v>
      </c>
    </row>
    <row r="80">
      <c r="A80" s="1">
        <v>4.0</v>
      </c>
      <c r="B80" s="43" t="s">
        <v>356</v>
      </c>
      <c r="C80" s="43" t="s">
        <v>1175</v>
      </c>
      <c r="D80" s="43" t="s">
        <v>357</v>
      </c>
      <c r="E80" s="497" t="s">
        <v>157</v>
      </c>
      <c r="G80" s="1" t="s">
        <v>1174</v>
      </c>
    </row>
    <row r="81">
      <c r="A81" s="1">
        <v>6.0</v>
      </c>
      <c r="B81" s="43" t="s">
        <v>1119</v>
      </c>
      <c r="C81" s="43" t="s">
        <v>1176</v>
      </c>
      <c r="D81" s="43" t="s">
        <v>359</v>
      </c>
      <c r="E81" s="497" t="s">
        <v>157</v>
      </c>
      <c r="G81" s="1" t="s">
        <v>1174</v>
      </c>
    </row>
    <row r="82">
      <c r="A82" s="1">
        <v>8.0</v>
      </c>
      <c r="B82" s="43" t="s">
        <v>360</v>
      </c>
      <c r="C82" s="43" t="s">
        <v>1177</v>
      </c>
      <c r="D82" s="43" t="s">
        <v>361</v>
      </c>
      <c r="E82" s="497" t="s">
        <v>164</v>
      </c>
      <c r="G82" s="1" t="s">
        <v>1174</v>
      </c>
    </row>
    <row r="83">
      <c r="A83" s="1">
        <v>21.0</v>
      </c>
      <c r="B83" s="43" t="s">
        <v>362</v>
      </c>
      <c r="C83" s="43" t="s">
        <v>1178</v>
      </c>
      <c r="D83" s="43" t="s">
        <v>363</v>
      </c>
      <c r="E83" s="497" t="s">
        <v>170</v>
      </c>
      <c r="G83" s="1" t="s">
        <v>1174</v>
      </c>
    </row>
    <row r="84">
      <c r="A84" s="1">
        <v>1.0</v>
      </c>
      <c r="B84" s="43" t="s">
        <v>364</v>
      </c>
      <c r="C84" s="43" t="s">
        <v>1179</v>
      </c>
      <c r="D84" s="43" t="s">
        <v>365</v>
      </c>
      <c r="E84" s="497" t="s">
        <v>163</v>
      </c>
      <c r="G84" s="1" t="s">
        <v>1174</v>
      </c>
    </row>
    <row r="85">
      <c r="A85" s="1">
        <v>3.0</v>
      </c>
      <c r="B85" s="43" t="s">
        <v>366</v>
      </c>
      <c r="C85" s="43" t="s">
        <v>71</v>
      </c>
      <c r="D85" s="43" t="s">
        <v>367</v>
      </c>
      <c r="E85" s="497" t="s">
        <v>113</v>
      </c>
      <c r="F85" s="1" t="s">
        <v>1180</v>
      </c>
      <c r="G85" s="1" t="s">
        <v>1181</v>
      </c>
      <c r="H85" s="1" t="s">
        <v>1182</v>
      </c>
    </row>
    <row r="86">
      <c r="A86" s="1">
        <v>7.0</v>
      </c>
      <c r="B86" s="142" t="s">
        <v>368</v>
      </c>
      <c r="C86" s="43" t="s">
        <v>1183</v>
      </c>
      <c r="D86" s="43" t="s">
        <v>369</v>
      </c>
      <c r="E86" s="497" t="s">
        <v>370</v>
      </c>
      <c r="G86" s="1" t="s">
        <v>1174</v>
      </c>
    </row>
    <row r="87">
      <c r="A87" s="1">
        <v>24.0</v>
      </c>
      <c r="B87" s="43" t="s">
        <v>371</v>
      </c>
      <c r="C87" s="43" t="s">
        <v>372</v>
      </c>
      <c r="D87" s="43" t="s">
        <v>373</v>
      </c>
      <c r="E87" s="497" t="s">
        <v>109</v>
      </c>
      <c r="G87" s="1" t="s">
        <v>1174</v>
      </c>
    </row>
    <row r="88">
      <c r="A88" s="1">
        <v>25.0</v>
      </c>
      <c r="B88" s="43" t="s">
        <v>374</v>
      </c>
      <c r="C88" s="43" t="s">
        <v>1184</v>
      </c>
      <c r="D88" s="43" t="s">
        <v>376</v>
      </c>
      <c r="E88" s="497" t="s">
        <v>109</v>
      </c>
      <c r="G88" s="1" t="s">
        <v>1174</v>
      </c>
    </row>
    <row r="89">
      <c r="A89" s="1">
        <v>27.0</v>
      </c>
      <c r="B89" s="43" t="s">
        <v>377</v>
      </c>
      <c r="C89" s="43" t="s">
        <v>378</v>
      </c>
      <c r="D89" s="43" t="s">
        <v>379</v>
      </c>
      <c r="E89" s="497" t="s">
        <v>109</v>
      </c>
      <c r="G89" s="1" t="s">
        <v>1174</v>
      </c>
    </row>
    <row r="90">
      <c r="B90" s="142" t="s">
        <v>380</v>
      </c>
      <c r="C90" s="142"/>
      <c r="D90" s="142" t="s">
        <v>381</v>
      </c>
      <c r="E90" s="498" t="s">
        <v>109</v>
      </c>
      <c r="G90" s="1" t="s">
        <v>1185</v>
      </c>
    </row>
    <row r="91">
      <c r="A91" s="1">
        <v>29.0</v>
      </c>
      <c r="B91" s="43" t="s">
        <v>382</v>
      </c>
      <c r="C91" s="43" t="s">
        <v>507</v>
      </c>
      <c r="D91" s="43" t="s">
        <v>1056</v>
      </c>
      <c r="E91" s="497" t="s">
        <v>109</v>
      </c>
      <c r="G91" s="1" t="s">
        <v>1174</v>
      </c>
    </row>
    <row r="92">
      <c r="A92" s="1">
        <v>31.0</v>
      </c>
      <c r="B92" s="43" t="s">
        <v>385</v>
      </c>
      <c r="C92" s="43" t="s">
        <v>1186</v>
      </c>
      <c r="D92" s="43" t="s">
        <v>387</v>
      </c>
      <c r="E92" s="497" t="s">
        <v>109</v>
      </c>
      <c r="G92" s="1" t="s">
        <v>1181</v>
      </c>
      <c r="H92" s="1" t="s">
        <v>1187</v>
      </c>
    </row>
    <row r="93">
      <c r="A93" s="1">
        <v>23.0</v>
      </c>
      <c r="B93" s="43" t="s">
        <v>1188</v>
      </c>
      <c r="C93" s="37" t="s">
        <v>497</v>
      </c>
      <c r="D93" s="43" t="s">
        <v>390</v>
      </c>
      <c r="E93" s="497" t="s">
        <v>109</v>
      </c>
      <c r="F93" s="1"/>
      <c r="G93" s="1" t="s">
        <v>1185</v>
      </c>
      <c r="H93" s="1" t="s">
        <v>1189</v>
      </c>
    </row>
    <row r="94">
      <c r="A94" s="1">
        <v>2.0</v>
      </c>
      <c r="B94" s="43" t="s">
        <v>1126</v>
      </c>
      <c r="C94" s="43" t="s">
        <v>392</v>
      </c>
      <c r="D94" s="43" t="s">
        <v>393</v>
      </c>
      <c r="E94" s="497" t="s">
        <v>163</v>
      </c>
      <c r="G94" s="1" t="s">
        <v>1174</v>
      </c>
    </row>
    <row r="95">
      <c r="A95" s="1">
        <v>26.0</v>
      </c>
      <c r="B95" s="43" t="s">
        <v>1127</v>
      </c>
      <c r="C95" s="43" t="s">
        <v>392</v>
      </c>
      <c r="D95" s="43" t="s">
        <v>395</v>
      </c>
      <c r="E95" s="497" t="s">
        <v>163</v>
      </c>
      <c r="G95" s="1" t="s">
        <v>1174</v>
      </c>
    </row>
    <row r="96">
      <c r="A96" s="1">
        <v>30.0</v>
      </c>
      <c r="B96" s="43" t="s">
        <v>1190</v>
      </c>
      <c r="C96" s="43" t="s">
        <v>1191</v>
      </c>
      <c r="D96" s="43" t="s">
        <v>271</v>
      </c>
      <c r="E96" s="497" t="s">
        <v>109</v>
      </c>
      <c r="G96" s="1" t="s">
        <v>1174</v>
      </c>
    </row>
    <row r="97">
      <c r="A97" s="1">
        <v>13.0</v>
      </c>
      <c r="B97" s="43" t="s">
        <v>398</v>
      </c>
      <c r="C97" s="43" t="s">
        <v>1192</v>
      </c>
      <c r="D97" s="43" t="s">
        <v>268</v>
      </c>
      <c r="E97" s="497" t="s">
        <v>109</v>
      </c>
      <c r="G97" s="1" t="s">
        <v>1174</v>
      </c>
    </row>
    <row r="98">
      <c r="A98" s="1">
        <v>12.0</v>
      </c>
      <c r="B98" s="1" t="s">
        <v>400</v>
      </c>
      <c r="C98" s="43" t="s">
        <v>67</v>
      </c>
      <c r="D98" s="43" t="s">
        <v>1193</v>
      </c>
      <c r="E98" s="497" t="s">
        <v>109</v>
      </c>
      <c r="G98" s="1" t="s">
        <v>1181</v>
      </c>
      <c r="H98" s="1" t="s">
        <v>1194</v>
      </c>
    </row>
    <row r="99">
      <c r="A99" s="1">
        <v>5.0</v>
      </c>
      <c r="B99" s="43" t="s">
        <v>402</v>
      </c>
      <c r="C99" s="43" t="s">
        <v>1195</v>
      </c>
      <c r="D99" s="43" t="s">
        <v>403</v>
      </c>
      <c r="E99" s="497" t="s">
        <v>170</v>
      </c>
      <c r="G99" s="1" t="s">
        <v>1174</v>
      </c>
    </row>
    <row r="100">
      <c r="A100" s="1">
        <v>28.0</v>
      </c>
      <c r="B100" s="43" t="s">
        <v>1196</v>
      </c>
      <c r="C100" s="43" t="s">
        <v>397</v>
      </c>
      <c r="D100" s="43" t="s">
        <v>262</v>
      </c>
      <c r="E100" s="497" t="s">
        <v>109</v>
      </c>
      <c r="G100" s="1" t="s">
        <v>1174</v>
      </c>
    </row>
    <row r="101">
      <c r="B101" s="43" t="s">
        <v>405</v>
      </c>
      <c r="C101" s="43" t="s">
        <v>163</v>
      </c>
      <c r="D101" s="43" t="s">
        <v>406</v>
      </c>
      <c r="E101" s="497" t="s">
        <v>163</v>
      </c>
      <c r="G101" s="1" t="s">
        <v>1185</v>
      </c>
    </row>
    <row r="102">
      <c r="A102" s="1">
        <v>32.0</v>
      </c>
      <c r="B102" s="43" t="s">
        <v>407</v>
      </c>
      <c r="C102" s="43" t="s">
        <v>1197</v>
      </c>
      <c r="D102" s="43" t="s">
        <v>408</v>
      </c>
      <c r="E102" s="497" t="s">
        <v>109</v>
      </c>
      <c r="G102" s="1" t="s">
        <v>1198</v>
      </c>
    </row>
    <row r="103">
      <c r="B103" s="43" t="s">
        <v>1116</v>
      </c>
      <c r="C103" s="43"/>
      <c r="D103" s="43"/>
      <c r="E103" s="1" t="s">
        <v>109</v>
      </c>
      <c r="G103" s="1" t="s">
        <v>1185</v>
      </c>
    </row>
    <row r="104">
      <c r="B104" s="43" t="s">
        <v>1117</v>
      </c>
      <c r="C104" s="43"/>
      <c r="D104" s="43"/>
      <c r="E104" s="1" t="s">
        <v>109</v>
      </c>
      <c r="G104" s="1" t="s">
        <v>1185</v>
      </c>
    </row>
    <row r="105">
      <c r="B105" s="1" t="s">
        <v>1199</v>
      </c>
      <c r="C105" s="1" t="s">
        <v>1200</v>
      </c>
      <c r="D105" s="1" t="s">
        <v>1201</v>
      </c>
      <c r="G105" s="1" t="s">
        <v>1174</v>
      </c>
    </row>
    <row r="106">
      <c r="G106" s="126" t="b">
        <v>0</v>
      </c>
    </row>
    <row r="107">
      <c r="G107" s="126" t="b">
        <v>0</v>
      </c>
    </row>
    <row r="108">
      <c r="G108" s="126" t="b">
        <v>0</v>
      </c>
    </row>
    <row r="109">
      <c r="A109" s="23" t="s">
        <v>1202</v>
      </c>
      <c r="B109" s="23" t="s">
        <v>94</v>
      </c>
      <c r="C109" s="23" t="s">
        <v>1203</v>
      </c>
      <c r="D109" s="499"/>
      <c r="E109" s="499"/>
      <c r="F109" s="29"/>
      <c r="G109" s="29" t="b">
        <v>0</v>
      </c>
      <c r="H109" s="29"/>
      <c r="I109" s="29"/>
      <c r="J109" s="29"/>
      <c r="K109" s="29"/>
      <c r="L109" s="29"/>
      <c r="M109" s="29"/>
      <c r="N109" s="29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  <c r="AA109" s="29"/>
    </row>
    <row r="110">
      <c r="A110" s="1">
        <v>30.0</v>
      </c>
      <c r="B110" s="43" t="s">
        <v>348</v>
      </c>
      <c r="C110" s="1">
        <v>3.0</v>
      </c>
      <c r="G110" s="126" t="b">
        <v>0</v>
      </c>
    </row>
    <row r="111">
      <c r="A111" s="1">
        <v>31.0</v>
      </c>
      <c r="B111" s="43" t="s">
        <v>351</v>
      </c>
      <c r="C111" s="1">
        <v>2.0</v>
      </c>
      <c r="G111" s="126" t="b">
        <v>0</v>
      </c>
    </row>
    <row r="112">
      <c r="A112" s="1">
        <v>10.0</v>
      </c>
      <c r="B112" s="43" t="s">
        <v>353</v>
      </c>
      <c r="C112" s="1">
        <v>1.0</v>
      </c>
      <c r="G112" s="126" t="b">
        <v>0</v>
      </c>
    </row>
    <row r="113">
      <c r="A113" s="1">
        <v>33.0</v>
      </c>
      <c r="B113" s="43" t="s">
        <v>356</v>
      </c>
      <c r="C113" s="1">
        <v>17.0</v>
      </c>
      <c r="G113" s="126" t="b">
        <v>0</v>
      </c>
    </row>
    <row r="114">
      <c r="A114" s="1">
        <v>17.0</v>
      </c>
      <c r="B114" s="43" t="s">
        <v>1119</v>
      </c>
      <c r="C114" s="1">
        <v>18.0</v>
      </c>
      <c r="G114" s="126" t="b">
        <v>0</v>
      </c>
    </row>
    <row r="115">
      <c r="A115" s="1">
        <v>23.0</v>
      </c>
      <c r="B115" s="43" t="s">
        <v>360</v>
      </c>
      <c r="C115" s="1">
        <v>20.0</v>
      </c>
      <c r="G115" s="126" t="b">
        <v>0</v>
      </c>
    </row>
    <row r="116">
      <c r="A116" s="1">
        <v>40.0</v>
      </c>
      <c r="B116" s="43" t="s">
        <v>362</v>
      </c>
      <c r="C116" s="1">
        <v>13.0</v>
      </c>
      <c r="G116" s="126" t="b">
        <v>0</v>
      </c>
    </row>
    <row r="117">
      <c r="B117" s="43" t="s">
        <v>364</v>
      </c>
      <c r="C117" s="1" t="s">
        <v>1204</v>
      </c>
      <c r="G117" s="126" t="b">
        <v>0</v>
      </c>
    </row>
    <row r="118">
      <c r="B118" s="43" t="s">
        <v>366</v>
      </c>
      <c r="C118" s="1" t="s">
        <v>1205</v>
      </c>
      <c r="G118" s="126" t="b">
        <v>0</v>
      </c>
    </row>
    <row r="119">
      <c r="A119" s="1">
        <v>2.0</v>
      </c>
      <c r="B119" s="142" t="s">
        <v>368</v>
      </c>
      <c r="C119" s="1">
        <v>15.0</v>
      </c>
      <c r="E119" s="1">
        <v>2.0</v>
      </c>
      <c r="G119" s="126" t="b">
        <v>0</v>
      </c>
    </row>
    <row r="120">
      <c r="A120" s="1">
        <v>15.0</v>
      </c>
      <c r="B120" s="43" t="s">
        <v>371</v>
      </c>
      <c r="C120" s="1">
        <v>4.0</v>
      </c>
      <c r="G120" s="126" t="b">
        <v>0</v>
      </c>
    </row>
    <row r="121">
      <c r="A121" s="1">
        <v>13.0</v>
      </c>
      <c r="B121" s="43" t="s">
        <v>374</v>
      </c>
      <c r="C121" s="1">
        <v>5.0</v>
      </c>
      <c r="G121" s="126" t="b">
        <v>0</v>
      </c>
    </row>
    <row r="122">
      <c r="A122" s="1">
        <v>36.0</v>
      </c>
      <c r="B122" s="43" t="s">
        <v>377</v>
      </c>
      <c r="C122" s="1">
        <v>7.0</v>
      </c>
      <c r="G122" s="126" t="b">
        <v>0</v>
      </c>
    </row>
    <row r="123">
      <c r="B123" s="142" t="s">
        <v>380</v>
      </c>
      <c r="G123" s="126" t="b">
        <v>0</v>
      </c>
    </row>
    <row r="124">
      <c r="A124" s="1">
        <v>1.0</v>
      </c>
      <c r="B124" s="43" t="s">
        <v>382</v>
      </c>
      <c r="C124" s="1">
        <v>22.0</v>
      </c>
      <c r="E124" s="1">
        <v>1.0</v>
      </c>
      <c r="G124" s="126" t="b">
        <v>0</v>
      </c>
    </row>
    <row r="125">
      <c r="A125" s="1">
        <v>21.0</v>
      </c>
      <c r="B125" s="43" t="s">
        <v>385</v>
      </c>
      <c r="C125" s="1">
        <v>25.0</v>
      </c>
      <c r="G125" s="126" t="b">
        <v>0</v>
      </c>
    </row>
    <row r="126">
      <c r="A126" s="1">
        <v>39.0</v>
      </c>
      <c r="B126" s="43" t="s">
        <v>1188</v>
      </c>
      <c r="C126" s="1">
        <v>10.0</v>
      </c>
      <c r="G126" s="126" t="b">
        <v>0</v>
      </c>
    </row>
    <row r="127">
      <c r="A127" s="1">
        <v>20.0</v>
      </c>
      <c r="B127" s="43" t="s">
        <v>1126</v>
      </c>
      <c r="C127" s="1">
        <v>78.0</v>
      </c>
      <c r="G127" s="126" t="b">
        <v>0</v>
      </c>
    </row>
    <row r="128">
      <c r="A128" s="1">
        <v>19.0</v>
      </c>
      <c r="B128" s="43" t="s">
        <v>1127</v>
      </c>
      <c r="C128" s="1">
        <v>77.0</v>
      </c>
      <c r="G128" s="126" t="b">
        <v>0</v>
      </c>
    </row>
    <row r="129">
      <c r="A129" s="1">
        <v>24.0</v>
      </c>
      <c r="B129" s="43" t="s">
        <v>396</v>
      </c>
      <c r="C129" s="1">
        <v>24.0</v>
      </c>
      <c r="G129" s="126" t="b">
        <v>0</v>
      </c>
    </row>
    <row r="130">
      <c r="A130" s="1">
        <v>39.0</v>
      </c>
      <c r="B130" s="43" t="s">
        <v>398</v>
      </c>
      <c r="C130" s="1">
        <v>6.0</v>
      </c>
      <c r="G130" s="126" t="b">
        <v>0</v>
      </c>
    </row>
    <row r="131">
      <c r="A131" s="1">
        <v>37.0</v>
      </c>
      <c r="B131" s="1" t="s">
        <v>400</v>
      </c>
      <c r="C131" s="493">
        <v>23.0</v>
      </c>
      <c r="G131" s="126" t="b">
        <v>0</v>
      </c>
    </row>
    <row r="132">
      <c r="A132" s="1">
        <v>11.0</v>
      </c>
      <c r="B132" s="43" t="s">
        <v>402</v>
      </c>
      <c r="C132" s="1">
        <v>14.0</v>
      </c>
      <c r="G132" s="126" t="b">
        <v>0</v>
      </c>
    </row>
    <row r="133">
      <c r="A133" s="1">
        <v>35.0</v>
      </c>
      <c r="B133" s="43" t="s">
        <v>1196</v>
      </c>
      <c r="C133" s="1">
        <v>8.0</v>
      </c>
      <c r="G133" s="126" t="b">
        <v>0</v>
      </c>
    </row>
    <row r="134">
      <c r="A134" s="1">
        <v>12.0</v>
      </c>
      <c r="B134" s="43" t="s">
        <v>405</v>
      </c>
      <c r="C134" s="500" t="s">
        <v>1206</v>
      </c>
      <c r="G134" s="126" t="b">
        <v>0</v>
      </c>
    </row>
    <row r="135">
      <c r="A135" s="1">
        <v>22.0</v>
      </c>
      <c r="B135" s="43" t="s">
        <v>407</v>
      </c>
      <c r="C135" s="1">
        <v>26.0</v>
      </c>
      <c r="G135" s="126" t="b">
        <v>0</v>
      </c>
    </row>
    <row r="136">
      <c r="B136" s="43" t="s">
        <v>1116</v>
      </c>
      <c r="C136" s="1" t="s">
        <v>1207</v>
      </c>
      <c r="G136" s="126" t="b">
        <v>0</v>
      </c>
    </row>
    <row r="137">
      <c r="B137" s="43" t="s">
        <v>1117</v>
      </c>
      <c r="C137" s="1" t="s">
        <v>1207</v>
      </c>
      <c r="G137" s="126" t="b">
        <v>0</v>
      </c>
    </row>
    <row r="138">
      <c r="A138" s="1">
        <v>38.0</v>
      </c>
      <c r="B138" s="1" t="s">
        <v>1199</v>
      </c>
      <c r="C138" s="1">
        <v>9.0</v>
      </c>
      <c r="G138" s="126" t="b">
        <v>0</v>
      </c>
    </row>
    <row r="139">
      <c r="B139" s="1" t="s">
        <v>358</v>
      </c>
      <c r="G139" s="126" t="b">
        <v>0</v>
      </c>
    </row>
    <row r="141">
      <c r="B141" s="1" t="s">
        <v>1208</v>
      </c>
    </row>
    <row r="142">
      <c r="B142" s="1"/>
    </row>
  </sheetData>
  <customSheetViews>
    <customSheetView guid="{AA55A62A-A725-4172-A305-F963A5F550E7}" filter="1" showAutoFilter="1">
      <autoFilter ref="$A$77:$E$105"/>
    </customSheetView>
  </customSheetViews>
  <conditionalFormatting sqref="E1:E28 E30:E31 E33:E37 E39:E46 E48:E56 E58:E63 E65:E69 E71:E72 E74:E75 E77:E104">
    <cfRule type="containsText" dxfId="0" priority="1" operator="containsText" text="24V">
      <formula>NOT(ISERROR(SEARCH(("24V"),(E1))))</formula>
    </cfRule>
  </conditionalFormatting>
  <conditionalFormatting sqref="E1:E28 E30:E31 E33:E37 E39:E46 E48:E56 E58:E63 E65:E69 E71:E72 E74:E75 E77:E104">
    <cfRule type="containsText" dxfId="1" priority="2" operator="containsText" text="12V">
      <formula>NOT(ISERROR(SEARCH(("12V"),(E1))))</formula>
    </cfRule>
  </conditionalFormatting>
  <conditionalFormatting sqref="E1:E28 E30:E31 E33:E37 E39:E46 E48:E56 E58:E63 E65:E69 E71:E72 E74:E75 E77:E104">
    <cfRule type="containsText" dxfId="2" priority="3" operator="containsText" text="5V">
      <formula>NOT(ISERROR(SEARCH(("5V"),(E1))))</formula>
    </cfRule>
  </conditionalFormatting>
  <conditionalFormatting sqref="E1:E28 E30:E31 E33:E37 E39:E46 E48:E56 E58:E63 E65:E69 E71:E72 E74:E75 E77:E104">
    <cfRule type="containsText" dxfId="3" priority="4" operator="containsText" text="Signal">
      <formula>NOT(ISERROR(SEARCH(("Signal"),(E1))))</formula>
    </cfRule>
  </conditionalFormatting>
  <conditionalFormatting sqref="E1:E28 E30:E31 E33:E37 E39:E46 E48:E56 E58:E63 E65:E69 E71:E72 E74:E75 E77:E104">
    <cfRule type="containsText" dxfId="4" priority="5" operator="containsText" text="HVIL">
      <formula>NOT(ISERROR(SEARCH(("HVIL"),(E1))))</formula>
    </cfRule>
  </conditionalFormatting>
  <conditionalFormatting sqref="E1:E28 E30:E31 E33:E37 E39:E46 E48:E56 E58:E63 E65:E69 E71:E72 E74:E75 E77:E104">
    <cfRule type="containsText" dxfId="5" priority="6" operator="containsText" text="Sensor ">
      <formula>NOT(ISERROR(SEARCH(("Sensor "),(E1))))</formula>
    </cfRule>
  </conditionalFormatting>
  <conditionalFormatting sqref="E1:E28 E30:E31 E33:E37 E39:E46 E48:E56 E58:E63 E65:E69 E71:E72 E74:E75 E77:E104">
    <cfRule type="containsText" dxfId="6" priority="7" operator="containsText" text="GND">
      <formula>NOT(ISERROR(SEARCH(("GND"),(E1))))</formula>
    </cfRule>
  </conditionalFormatting>
  <conditionalFormatting sqref="E30:E31 E33:E37 E39:E46 E48:E56 E58:E63 E65:E69 E71:E72 E74:E75">
    <cfRule type="containsText" dxfId="0" priority="8" operator="containsText" text="24V">
      <formula>NOT(ISERROR(SEARCH(("24V"),(E30))))</formula>
    </cfRule>
  </conditionalFormatting>
  <conditionalFormatting sqref="E30:E31 E33:E37 E39:E46 E48:E56 E58:E63 E65:E69 E71:E72 E74:E75">
    <cfRule type="containsText" dxfId="1" priority="9" operator="containsText" text="12V">
      <formula>NOT(ISERROR(SEARCH(("12V"),(E30))))</formula>
    </cfRule>
  </conditionalFormatting>
  <conditionalFormatting sqref="E30:E31 E33:E37 E39:E46 E48:E56 E58:E63 E65:E69 E71:E72 E74:E75">
    <cfRule type="containsText" dxfId="8" priority="10" operator="containsText" text="5V">
      <formula>NOT(ISERROR(SEARCH(("5V"),(E30))))</formula>
    </cfRule>
  </conditionalFormatting>
  <conditionalFormatting sqref="E30:E31 E33:E37 E39:E46 E48:E56 E58:E63 E65:E69 E71:E72 E74:E75">
    <cfRule type="containsText" dxfId="14" priority="11" operator="containsText" text="Signal">
      <formula>NOT(ISERROR(SEARCH(("Signal"),(E30))))</formula>
    </cfRule>
  </conditionalFormatting>
  <conditionalFormatting sqref="E30:E31 E33:E37 E39:E46 E48:E56 E58:E63 E65:E69 E71:E72 E74:E75">
    <cfRule type="containsText" dxfId="11" priority="12" operator="containsText" text="HVIL">
      <formula>NOT(ISERROR(SEARCH(("HVIL"),(E30))))</formula>
    </cfRule>
  </conditionalFormatting>
  <conditionalFormatting sqref="E30:E31 E33:E37 E39:E46 E48:E56 E58:E63 E65:E69 E71:E72 E74:E75">
    <cfRule type="containsText" dxfId="15" priority="13" operator="containsText" text="CAN (#) H">
      <formula>NOT(ISERROR(SEARCH(("CAN (#) H"),(E30))))</formula>
    </cfRule>
  </conditionalFormatting>
  <conditionalFormatting sqref="E30:E31 E33:E37 E39:E46 E48:E56 E58:E63 E65:E69 E71:E72 E74:E75">
    <cfRule type="containsText" dxfId="16" priority="14" operator="containsText" text="CAN (#) L">
      <formula>NOT(ISERROR(SEARCH(("CAN (#) L"),(E30))))</formula>
    </cfRule>
  </conditionalFormatting>
  <conditionalFormatting sqref="E30:E31 E33:E37 E39:E46 E48:E56 E58:E63 E65:E69 E71:E72 E74:E75">
    <cfRule type="containsText" dxfId="6" priority="15" operator="containsText" text="Chassis GND">
      <formula>NOT(ISERROR(SEARCH(("Chassis GND"),(E30))))</formula>
    </cfRule>
  </conditionalFormatting>
  <conditionalFormatting sqref="E30:E31 E33:E37 E39:E46 E48:E56 E58:E63 E65:E69 E71:E72 E74:E75">
    <cfRule type="containsText" dxfId="5" priority="16" operator="containsText" text="Chassis GND">
      <formula>NOT(ISERROR(SEARCH(("Chassis GND"),(E30))))</formula>
    </cfRule>
  </conditionalFormatting>
  <conditionalFormatting sqref="F2:F75 G2:G139">
    <cfRule type="notContainsBlanks" dxfId="3" priority="17">
      <formula>LEN(TRIM(F2))&gt;0</formula>
    </cfRule>
  </conditionalFormatting>
  <dataValidations>
    <dataValidation type="list" allowBlank="1" showErrorMessage="1" sqref="G77:G105">
      <formula1>"Not connected,validated,Unchecked,follow up"</formula1>
    </dataValidation>
  </dataValidations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3.13"/>
    <col customWidth="1" min="2" max="2" width="19.0"/>
    <col customWidth="1" min="3" max="3" width="16.25"/>
    <col customWidth="1" min="4" max="4" width="63.38"/>
    <col customWidth="1" min="6" max="6" width="18.88"/>
    <col customWidth="1" min="7" max="7" width="38.25"/>
    <col customWidth="1" min="8" max="8" width="90.75"/>
  </cols>
  <sheetData>
    <row r="1">
      <c r="A1" s="501" t="s">
        <v>1209</v>
      </c>
      <c r="B1" s="25"/>
      <c r="C1" s="25"/>
      <c r="D1" s="25"/>
      <c r="E1" s="25"/>
      <c r="F1" s="25"/>
      <c r="G1" s="26"/>
    </row>
    <row r="2">
      <c r="A2" s="502" t="s">
        <v>691</v>
      </c>
      <c r="B2" s="503" t="s">
        <v>94</v>
      </c>
      <c r="C2" s="503" t="s">
        <v>1210</v>
      </c>
      <c r="D2" s="503" t="s">
        <v>1173</v>
      </c>
      <c r="E2" s="504" t="s">
        <v>1211</v>
      </c>
      <c r="F2" s="505" t="s">
        <v>1212</v>
      </c>
      <c r="G2" s="505" t="s">
        <v>805</v>
      </c>
      <c r="H2" s="506" t="s">
        <v>1213</v>
      </c>
    </row>
    <row r="3">
      <c r="A3" s="507">
        <v>1.0</v>
      </c>
      <c r="B3" s="1" t="s">
        <v>353</v>
      </c>
      <c r="C3" s="1" t="s">
        <v>1214</v>
      </c>
      <c r="D3" s="1" t="s">
        <v>1215</v>
      </c>
      <c r="E3" s="1" t="b">
        <v>1</v>
      </c>
      <c r="F3" s="508"/>
      <c r="G3" s="1"/>
    </row>
    <row r="4">
      <c r="A4" s="507">
        <v>2.0</v>
      </c>
      <c r="B4" s="1" t="s">
        <v>1216</v>
      </c>
      <c r="C4" s="1" t="s">
        <v>1217</v>
      </c>
      <c r="D4" s="1" t="s">
        <v>1218</v>
      </c>
      <c r="E4" s="1" t="b">
        <v>1</v>
      </c>
      <c r="F4" s="509"/>
      <c r="G4" s="1"/>
    </row>
    <row r="5">
      <c r="A5" s="507">
        <v>3.0</v>
      </c>
      <c r="B5" s="1" t="s">
        <v>1219</v>
      </c>
      <c r="C5" s="1" t="s">
        <v>1220</v>
      </c>
      <c r="D5" s="1" t="s">
        <v>1221</v>
      </c>
      <c r="E5" s="1" t="b">
        <v>1</v>
      </c>
      <c r="F5" s="509"/>
    </row>
    <row r="6">
      <c r="A6" s="507">
        <v>4.0</v>
      </c>
      <c r="B6" s="1" t="s">
        <v>1222</v>
      </c>
      <c r="C6" s="1" t="s">
        <v>1223</v>
      </c>
      <c r="D6" s="1" t="s">
        <v>1215</v>
      </c>
      <c r="E6" s="1" t="b">
        <v>1</v>
      </c>
      <c r="F6" s="510"/>
    </row>
    <row r="7">
      <c r="A7" s="507">
        <v>5.0</v>
      </c>
      <c r="B7" s="1" t="s">
        <v>1224</v>
      </c>
      <c r="C7" s="1" t="s">
        <v>1225</v>
      </c>
      <c r="D7" s="1" t="s">
        <v>1226</v>
      </c>
      <c r="E7" s="1" t="b">
        <v>1</v>
      </c>
      <c r="F7" s="480"/>
      <c r="G7" s="1" t="s">
        <v>1227</v>
      </c>
    </row>
    <row r="8">
      <c r="A8" s="507">
        <v>6.0</v>
      </c>
      <c r="B8" s="1" t="s">
        <v>1228</v>
      </c>
      <c r="C8" s="1" t="s">
        <v>1229</v>
      </c>
      <c r="D8" s="1" t="s">
        <v>1230</v>
      </c>
      <c r="E8" s="1" t="b">
        <v>1</v>
      </c>
      <c r="F8" s="480"/>
      <c r="G8" s="1" t="s">
        <v>1231</v>
      </c>
    </row>
    <row r="9">
      <c r="A9" s="507">
        <v>7.0</v>
      </c>
      <c r="B9" s="1" t="s">
        <v>1232</v>
      </c>
      <c r="C9" s="1" t="s">
        <v>1233</v>
      </c>
      <c r="D9" s="1" t="s">
        <v>1234</v>
      </c>
      <c r="E9" s="1" t="b">
        <v>1</v>
      </c>
      <c r="F9" s="480"/>
    </row>
    <row r="10">
      <c r="A10" s="507">
        <v>8.0</v>
      </c>
      <c r="B10" s="1" t="s">
        <v>1235</v>
      </c>
      <c r="C10" s="1" t="s">
        <v>1236</v>
      </c>
      <c r="D10" s="1" t="s">
        <v>1237</v>
      </c>
      <c r="E10" s="1" t="b">
        <v>1</v>
      </c>
      <c r="F10" s="480"/>
    </row>
    <row r="11">
      <c r="A11" s="507">
        <v>9.0</v>
      </c>
      <c r="B11" s="1" t="s">
        <v>1238</v>
      </c>
      <c r="C11" s="1" t="s">
        <v>1239</v>
      </c>
      <c r="D11" s="1" t="s">
        <v>1240</v>
      </c>
      <c r="E11" s="1" t="b">
        <v>1</v>
      </c>
      <c r="F11" s="480"/>
    </row>
    <row r="12">
      <c r="A12" s="507">
        <v>10.0</v>
      </c>
      <c r="B12" s="1" t="s">
        <v>1241</v>
      </c>
      <c r="C12" s="1" t="s">
        <v>1242</v>
      </c>
      <c r="D12" s="1" t="s">
        <v>1243</v>
      </c>
      <c r="E12" s="1" t="b">
        <v>1</v>
      </c>
      <c r="F12" s="480"/>
    </row>
    <row r="13">
      <c r="A13" s="507">
        <v>11.0</v>
      </c>
      <c r="B13" s="1" t="s">
        <v>1244</v>
      </c>
      <c r="C13" s="1" t="s">
        <v>1245</v>
      </c>
      <c r="D13" s="1" t="s">
        <v>1246</v>
      </c>
      <c r="E13" s="1" t="b">
        <v>1</v>
      </c>
      <c r="F13" s="480"/>
    </row>
    <row r="14">
      <c r="A14" s="507">
        <v>12.0</v>
      </c>
      <c r="B14" s="1" t="s">
        <v>1247</v>
      </c>
      <c r="C14" s="1" t="s">
        <v>1248</v>
      </c>
      <c r="D14" s="1" t="s">
        <v>1249</v>
      </c>
      <c r="E14" s="1" t="b">
        <v>1</v>
      </c>
      <c r="F14" s="1" t="s">
        <v>1250</v>
      </c>
      <c r="G14" s="1" t="s">
        <v>1251</v>
      </c>
    </row>
    <row r="15">
      <c r="A15" s="507">
        <v>13.0</v>
      </c>
      <c r="B15" s="1" t="s">
        <v>1252</v>
      </c>
      <c r="C15" s="1" t="s">
        <v>1253</v>
      </c>
      <c r="D15" s="1" t="s">
        <v>1254</v>
      </c>
      <c r="E15" s="1" t="b">
        <v>1</v>
      </c>
      <c r="F15" s="1" t="s">
        <v>1250</v>
      </c>
      <c r="G15" s="1" t="s">
        <v>1255</v>
      </c>
    </row>
    <row r="16">
      <c r="A16" s="507">
        <v>14.0</v>
      </c>
      <c r="B16" s="1" t="s">
        <v>431</v>
      </c>
      <c r="C16" s="1" t="s">
        <v>1256</v>
      </c>
      <c r="D16" s="1" t="s">
        <v>1257</v>
      </c>
      <c r="E16" s="1" t="b">
        <v>1</v>
      </c>
      <c r="F16" s="510"/>
      <c r="G16" s="1" t="s">
        <v>1258</v>
      </c>
    </row>
    <row r="17">
      <c r="A17" s="507">
        <v>15.0</v>
      </c>
      <c r="B17" s="1" t="s">
        <v>1259</v>
      </c>
      <c r="C17" s="1" t="s">
        <v>1260</v>
      </c>
      <c r="D17" s="1" t="s">
        <v>1261</v>
      </c>
      <c r="E17" s="1" t="b">
        <v>1</v>
      </c>
      <c r="F17" s="510"/>
      <c r="G17" s="1" t="s">
        <v>1262</v>
      </c>
    </row>
    <row r="18">
      <c r="A18" s="507">
        <v>16.0</v>
      </c>
      <c r="B18" s="1" t="s">
        <v>1263</v>
      </c>
      <c r="C18" s="1" t="s">
        <v>1264</v>
      </c>
      <c r="D18" s="1" t="s">
        <v>1265</v>
      </c>
      <c r="E18" s="1" t="b">
        <v>1</v>
      </c>
      <c r="F18" s="480"/>
    </row>
    <row r="19">
      <c r="A19" s="507">
        <v>17.0</v>
      </c>
      <c r="B19" s="1" t="s">
        <v>1266</v>
      </c>
      <c r="C19" s="1" t="s">
        <v>1267</v>
      </c>
      <c r="D19" s="1" t="s">
        <v>1268</v>
      </c>
      <c r="E19" s="1" t="b">
        <v>1</v>
      </c>
      <c r="F19" s="480"/>
    </row>
    <row r="20">
      <c r="A20" s="507">
        <v>18.0</v>
      </c>
      <c r="B20" s="1" t="s">
        <v>1269</v>
      </c>
      <c r="C20" s="1" t="s">
        <v>1270</v>
      </c>
      <c r="D20" s="1" t="s">
        <v>1271</v>
      </c>
      <c r="E20" s="1" t="b">
        <v>1</v>
      </c>
      <c r="F20" s="510"/>
      <c r="G20" s="1" t="s">
        <v>1272</v>
      </c>
    </row>
    <row r="21">
      <c r="A21" s="507">
        <v>19.0</v>
      </c>
      <c r="B21" s="1" t="s">
        <v>1105</v>
      </c>
      <c r="C21" s="1" t="s">
        <v>1273</v>
      </c>
      <c r="D21" s="1" t="s">
        <v>1274</v>
      </c>
      <c r="E21" s="1" t="b">
        <v>1</v>
      </c>
      <c r="F21" s="1" t="s">
        <v>1275</v>
      </c>
    </row>
    <row r="22">
      <c r="A22" s="507">
        <v>20.0</v>
      </c>
      <c r="B22" s="1" t="s">
        <v>699</v>
      </c>
      <c r="C22" s="1" t="s">
        <v>1276</v>
      </c>
      <c r="D22" s="1" t="s">
        <v>1277</v>
      </c>
      <c r="E22" s="1" t="b">
        <v>1</v>
      </c>
      <c r="F22" s="1" t="s">
        <v>1278</v>
      </c>
    </row>
    <row r="23">
      <c r="A23" s="507">
        <v>21.0</v>
      </c>
      <c r="B23" s="1" t="s">
        <v>1279</v>
      </c>
      <c r="C23" s="1" t="s">
        <v>1280</v>
      </c>
      <c r="D23" s="1" t="s">
        <v>1281</v>
      </c>
      <c r="E23" s="1" t="b">
        <v>1</v>
      </c>
      <c r="F23" s="511"/>
    </row>
    <row r="24">
      <c r="A24" s="507">
        <v>22.0</v>
      </c>
      <c r="B24" s="1" t="s">
        <v>1282</v>
      </c>
      <c r="C24" s="1" t="s">
        <v>1283</v>
      </c>
      <c r="D24" s="1" t="s">
        <v>1284</v>
      </c>
      <c r="E24" s="1" t="b">
        <v>1</v>
      </c>
      <c r="F24" s="512"/>
      <c r="G24" s="1" t="s">
        <v>1285</v>
      </c>
    </row>
    <row r="25">
      <c r="A25" s="507">
        <v>23.0</v>
      </c>
      <c r="B25" s="1" t="s">
        <v>1286</v>
      </c>
      <c r="C25" s="1" t="s">
        <v>1287</v>
      </c>
      <c r="D25" s="1" t="s">
        <v>1288</v>
      </c>
      <c r="E25" s="1" t="b">
        <v>1</v>
      </c>
      <c r="F25" s="480"/>
    </row>
    <row r="26">
      <c r="A26" s="119"/>
      <c r="B26" s="1"/>
      <c r="C26" s="1"/>
      <c r="D26" s="1"/>
      <c r="E26" s="1"/>
      <c r="F26" s="480"/>
    </row>
    <row r="27">
      <c r="A27" s="501" t="s">
        <v>1289</v>
      </c>
      <c r="B27" s="25"/>
      <c r="C27" s="25"/>
      <c r="D27" s="25"/>
      <c r="E27" s="25"/>
      <c r="F27" s="25"/>
      <c r="G27" s="26"/>
    </row>
    <row r="28">
      <c r="A28" s="513" t="s">
        <v>691</v>
      </c>
      <c r="B28" s="514" t="s">
        <v>94</v>
      </c>
      <c r="C28" s="514" t="s">
        <v>1210</v>
      </c>
      <c r="D28" s="514" t="s">
        <v>97</v>
      </c>
      <c r="E28" s="504" t="s">
        <v>1211</v>
      </c>
      <c r="F28" s="515" t="s">
        <v>1290</v>
      </c>
      <c r="G28" s="515" t="s">
        <v>805</v>
      </c>
    </row>
    <row r="29">
      <c r="A29" s="507">
        <v>1.0</v>
      </c>
      <c r="B29" s="1" t="s">
        <v>1279</v>
      </c>
      <c r="D29" s="1" t="s">
        <v>1291</v>
      </c>
      <c r="E29" s="1" t="b">
        <v>1</v>
      </c>
      <c r="F29" s="511"/>
      <c r="G29" s="1" t="s">
        <v>1292</v>
      </c>
    </row>
    <row r="30">
      <c r="A30" s="507">
        <v>2.0</v>
      </c>
      <c r="B30" s="1" t="s">
        <v>1293</v>
      </c>
      <c r="C30" s="1" t="s">
        <v>1294</v>
      </c>
      <c r="D30" s="1" t="s">
        <v>1295</v>
      </c>
      <c r="E30" s="1" t="b">
        <v>1</v>
      </c>
      <c r="F30" s="1" t="s">
        <v>1296</v>
      </c>
    </row>
    <row r="31">
      <c r="A31" s="507">
        <v>3.0</v>
      </c>
      <c r="B31" s="1" t="s">
        <v>163</v>
      </c>
      <c r="C31" s="1" t="s">
        <v>1098</v>
      </c>
      <c r="D31" s="1" t="s">
        <v>1297</v>
      </c>
      <c r="E31" s="1" t="b">
        <v>1</v>
      </c>
      <c r="F31" s="480"/>
    </row>
    <row r="32">
      <c r="A32" s="507">
        <v>4.0</v>
      </c>
      <c r="B32" s="1" t="s">
        <v>1298</v>
      </c>
      <c r="C32" s="1" t="s">
        <v>1299</v>
      </c>
      <c r="D32" s="1" t="s">
        <v>1300</v>
      </c>
      <c r="E32" s="1" t="b">
        <v>1</v>
      </c>
      <c r="F32" s="516"/>
      <c r="G32" s="1" t="s">
        <v>1301</v>
      </c>
    </row>
    <row r="33">
      <c r="A33" s="507">
        <v>5.0</v>
      </c>
      <c r="B33" s="1" t="s">
        <v>1228</v>
      </c>
      <c r="D33" s="1" t="s">
        <v>1302</v>
      </c>
      <c r="E33" s="1" t="b">
        <v>1</v>
      </c>
      <c r="F33" s="480"/>
    </row>
    <row r="34">
      <c r="A34" s="507">
        <v>6.0</v>
      </c>
      <c r="B34" s="1" t="s">
        <v>1303</v>
      </c>
      <c r="D34" s="1" t="s">
        <v>1304</v>
      </c>
      <c r="E34" s="1" t="b">
        <v>1</v>
      </c>
      <c r="F34" s="480"/>
    </row>
    <row r="35">
      <c r="A35" s="507">
        <v>7.0</v>
      </c>
      <c r="B35" s="1" t="s">
        <v>1305</v>
      </c>
      <c r="C35" s="1" t="s">
        <v>1306</v>
      </c>
      <c r="D35" s="1" t="s">
        <v>1307</v>
      </c>
      <c r="E35" s="1" t="b">
        <v>1</v>
      </c>
      <c r="F35" s="480"/>
    </row>
    <row r="36">
      <c r="A36" s="119">
        <v>8.0</v>
      </c>
      <c r="B36" s="1" t="s">
        <v>1308</v>
      </c>
      <c r="D36" s="1" t="s">
        <v>1309</v>
      </c>
      <c r="E36" s="1" t="b">
        <v>1</v>
      </c>
      <c r="F36" s="516"/>
      <c r="G36" s="1" t="s">
        <v>1310</v>
      </c>
    </row>
    <row r="37">
      <c r="A37" s="507">
        <v>9.0</v>
      </c>
      <c r="B37" s="1" t="s">
        <v>1282</v>
      </c>
      <c r="D37" s="1" t="s">
        <v>1311</v>
      </c>
      <c r="E37" s="1" t="b">
        <v>1</v>
      </c>
      <c r="F37" s="512"/>
      <c r="G37" s="1" t="s">
        <v>1312</v>
      </c>
    </row>
    <row r="38">
      <c r="A38" s="507">
        <v>10.0</v>
      </c>
      <c r="B38" s="1" t="s">
        <v>1313</v>
      </c>
      <c r="C38" s="1" t="s">
        <v>1314</v>
      </c>
      <c r="D38" s="1" t="s">
        <v>1315</v>
      </c>
      <c r="E38" s="1" t="b">
        <v>1</v>
      </c>
      <c r="F38" s="516"/>
    </row>
    <row r="39">
      <c r="A39" s="507">
        <v>11.0</v>
      </c>
      <c r="B39" s="1" t="s">
        <v>1316</v>
      </c>
      <c r="C39" s="1" t="s">
        <v>1317</v>
      </c>
      <c r="D39" s="1" t="s">
        <v>1318</v>
      </c>
      <c r="E39" s="1" t="b">
        <v>1</v>
      </c>
      <c r="F39" s="516"/>
    </row>
    <row r="40">
      <c r="A40" s="507">
        <v>12.0</v>
      </c>
      <c r="B40" s="1" t="s">
        <v>1224</v>
      </c>
      <c r="D40" s="1" t="s">
        <v>1319</v>
      </c>
      <c r="E40" s="1" t="b">
        <v>1</v>
      </c>
      <c r="F40" s="516"/>
    </row>
    <row r="41">
      <c r="A41" s="507">
        <v>13.0</v>
      </c>
      <c r="B41" s="1" t="s">
        <v>1320</v>
      </c>
      <c r="D41" s="1" t="s">
        <v>1321</v>
      </c>
      <c r="E41" s="1" t="b">
        <v>1</v>
      </c>
      <c r="F41" s="480"/>
    </row>
    <row r="42">
      <c r="A42" s="507">
        <v>14.0</v>
      </c>
      <c r="B42" s="1" t="s">
        <v>1322</v>
      </c>
      <c r="D42" s="1" t="s">
        <v>1323</v>
      </c>
      <c r="E42" s="1" t="b">
        <v>1</v>
      </c>
      <c r="F42" s="480"/>
    </row>
    <row r="43">
      <c r="A43" s="507">
        <v>15.0</v>
      </c>
      <c r="B43" s="1" t="s">
        <v>1308</v>
      </c>
      <c r="C43" s="1" t="s">
        <v>1308</v>
      </c>
      <c r="D43" s="1" t="s">
        <v>1308</v>
      </c>
      <c r="E43" s="1" t="b">
        <v>1</v>
      </c>
      <c r="F43" s="1" t="s">
        <v>1308</v>
      </c>
      <c r="G43" s="1" t="s">
        <v>1324</v>
      </c>
    </row>
    <row r="44">
      <c r="A44" s="507">
        <v>16.0</v>
      </c>
      <c r="B44" s="1" t="s">
        <v>1286</v>
      </c>
      <c r="D44" s="1" t="s">
        <v>1325</v>
      </c>
      <c r="E44" s="1" t="b">
        <v>1</v>
      </c>
      <c r="F44" s="517"/>
    </row>
    <row r="45">
      <c r="A45" s="507">
        <v>17.0</v>
      </c>
      <c r="B45" s="1" t="s">
        <v>699</v>
      </c>
      <c r="D45" s="1" t="s">
        <v>1326</v>
      </c>
      <c r="E45" s="1" t="b">
        <v>1</v>
      </c>
      <c r="F45" s="1" t="s">
        <v>1327</v>
      </c>
    </row>
    <row r="46">
      <c r="A46" s="507">
        <v>18.0</v>
      </c>
      <c r="B46" s="1" t="s">
        <v>1105</v>
      </c>
      <c r="D46" s="1" t="s">
        <v>1328</v>
      </c>
      <c r="E46" s="1" t="b">
        <v>1</v>
      </c>
      <c r="F46" s="1" t="s">
        <v>1329</v>
      </c>
    </row>
    <row r="47">
      <c r="A47" s="119">
        <v>19.0</v>
      </c>
      <c r="B47" s="1" t="s">
        <v>1308</v>
      </c>
      <c r="C47" s="1" t="s">
        <v>1308</v>
      </c>
      <c r="D47" s="1" t="s">
        <v>1330</v>
      </c>
      <c r="E47" s="1" t="b">
        <v>1</v>
      </c>
      <c r="F47" s="518" t="s">
        <v>157</v>
      </c>
      <c r="G47" s="44" t="s">
        <v>1331</v>
      </c>
    </row>
    <row r="48">
      <c r="A48" s="119">
        <v>20.0</v>
      </c>
      <c r="B48" s="1" t="s">
        <v>1308</v>
      </c>
      <c r="C48" s="1" t="s">
        <v>1308</v>
      </c>
      <c r="D48" s="1" t="s">
        <v>1330</v>
      </c>
      <c r="E48" s="1" t="b">
        <v>1</v>
      </c>
      <c r="F48" s="518" t="s">
        <v>157</v>
      </c>
      <c r="G48" s="44" t="s">
        <v>1331</v>
      </c>
    </row>
    <row r="49">
      <c r="A49" s="507">
        <v>21.0</v>
      </c>
      <c r="B49" s="1" t="s">
        <v>1332</v>
      </c>
      <c r="D49" s="1" t="s">
        <v>1333</v>
      </c>
      <c r="E49" s="1" t="b">
        <v>1</v>
      </c>
      <c r="F49" s="1" t="s">
        <v>604</v>
      </c>
    </row>
    <row r="50">
      <c r="A50" s="507">
        <v>22.0</v>
      </c>
      <c r="B50" s="1" t="s">
        <v>1308</v>
      </c>
      <c r="C50" s="1" t="s">
        <v>1308</v>
      </c>
      <c r="D50" s="1" t="s">
        <v>1308</v>
      </c>
      <c r="E50" s="1" t="b">
        <v>1</v>
      </c>
      <c r="F50" s="1" t="s">
        <v>1308</v>
      </c>
      <c r="G50" s="1" t="s">
        <v>1324</v>
      </c>
    </row>
    <row r="51">
      <c r="A51" s="507">
        <v>23.0</v>
      </c>
      <c r="B51" s="1" t="s">
        <v>163</v>
      </c>
      <c r="C51" s="1" t="s">
        <v>1299</v>
      </c>
      <c r="D51" s="1" t="s">
        <v>1334</v>
      </c>
      <c r="E51" s="1" t="b">
        <v>1</v>
      </c>
      <c r="F51" s="480"/>
    </row>
    <row r="54">
      <c r="A54" s="519" t="s">
        <v>308</v>
      </c>
      <c r="B54" s="520"/>
      <c r="C54" s="520"/>
      <c r="D54" s="520"/>
      <c r="E54" s="167"/>
    </row>
    <row r="55">
      <c r="A55" s="486" t="s">
        <v>691</v>
      </c>
      <c r="B55" s="487" t="s">
        <v>94</v>
      </c>
      <c r="C55" s="487" t="s">
        <v>1335</v>
      </c>
      <c r="D55" s="487" t="s">
        <v>1173</v>
      </c>
      <c r="E55" s="521"/>
    </row>
    <row r="56">
      <c r="A56" s="1">
        <v>1.0</v>
      </c>
      <c r="B56" s="1" t="s">
        <v>1308</v>
      </c>
      <c r="E56" s="1" t="b">
        <v>1</v>
      </c>
      <c r="F56" s="1"/>
      <c r="G56" s="1" t="s">
        <v>1336</v>
      </c>
    </row>
    <row r="57">
      <c r="A57" s="1">
        <v>2.0</v>
      </c>
      <c r="B57" s="1" t="s">
        <v>1337</v>
      </c>
      <c r="C57" s="1" t="s">
        <v>1338</v>
      </c>
      <c r="D57" s="43" t="s">
        <v>377</v>
      </c>
      <c r="E57" s="1" t="b">
        <v>1</v>
      </c>
      <c r="F57" s="1"/>
      <c r="G57" s="1" t="s">
        <v>1198</v>
      </c>
      <c r="H57" s="522" t="s">
        <v>1339</v>
      </c>
    </row>
    <row r="58">
      <c r="A58" s="1">
        <v>3.0</v>
      </c>
      <c r="B58" s="1" t="s">
        <v>1340</v>
      </c>
      <c r="C58" s="1" t="s">
        <v>1341</v>
      </c>
      <c r="D58" s="1" t="s">
        <v>400</v>
      </c>
      <c r="E58" s="1" t="b">
        <v>1</v>
      </c>
      <c r="F58" s="1"/>
      <c r="G58" s="1" t="s">
        <v>1181</v>
      </c>
      <c r="H58" s="523" t="s">
        <v>1342</v>
      </c>
    </row>
    <row r="59">
      <c r="A59" s="1">
        <v>4.0</v>
      </c>
      <c r="B59" s="506" t="s">
        <v>465</v>
      </c>
      <c r="C59" s="1" t="s">
        <v>1343</v>
      </c>
      <c r="D59" s="43" t="s">
        <v>348</v>
      </c>
      <c r="E59" s="1" t="b">
        <v>1</v>
      </c>
      <c r="F59" s="1"/>
      <c r="G59" s="1" t="s">
        <v>1174</v>
      </c>
    </row>
    <row r="60">
      <c r="A60" s="1">
        <v>5.0</v>
      </c>
      <c r="B60" s="524" t="s">
        <v>164</v>
      </c>
      <c r="C60" s="1" t="s">
        <v>1344</v>
      </c>
      <c r="D60" s="43" t="s">
        <v>360</v>
      </c>
      <c r="E60" s="1" t="b">
        <v>1</v>
      </c>
      <c r="F60" s="1"/>
      <c r="G60" s="1" t="s">
        <v>1174</v>
      </c>
    </row>
    <row r="61">
      <c r="A61" s="1">
        <v>6.0</v>
      </c>
      <c r="B61" s="506" t="s">
        <v>1169</v>
      </c>
      <c r="C61" s="1" t="s">
        <v>1345</v>
      </c>
      <c r="D61" s="43" t="s">
        <v>353</v>
      </c>
      <c r="E61" s="1" t="b">
        <v>1</v>
      </c>
      <c r="F61" s="1"/>
      <c r="G61" s="1" t="s">
        <v>1174</v>
      </c>
    </row>
    <row r="62">
      <c r="A62" s="1">
        <v>7.0</v>
      </c>
      <c r="B62" s="1" t="s">
        <v>1346</v>
      </c>
      <c r="C62" s="1" t="s">
        <v>1347</v>
      </c>
      <c r="D62" s="43" t="s">
        <v>371</v>
      </c>
      <c r="E62" s="1" t="b">
        <v>1</v>
      </c>
      <c r="F62" s="1"/>
      <c r="G62" s="1" t="s">
        <v>1174</v>
      </c>
    </row>
    <row r="63">
      <c r="A63" s="1">
        <v>8.0</v>
      </c>
      <c r="B63" s="1" t="s">
        <v>1348</v>
      </c>
      <c r="C63" s="1" t="s">
        <v>1349</v>
      </c>
      <c r="D63" s="43" t="s">
        <v>396</v>
      </c>
      <c r="E63" s="1" t="b">
        <v>1</v>
      </c>
      <c r="F63" s="1"/>
      <c r="G63" s="1" t="s">
        <v>1174</v>
      </c>
    </row>
    <row r="64">
      <c r="A64" s="1">
        <v>9.0</v>
      </c>
      <c r="B64" s="1" t="s">
        <v>1308</v>
      </c>
      <c r="E64" s="1" t="b">
        <v>1</v>
      </c>
      <c r="F64" s="1"/>
      <c r="G64" s="1" t="s">
        <v>1336</v>
      </c>
      <c r="H64" s="1" t="s">
        <v>1350</v>
      </c>
    </row>
    <row r="65">
      <c r="A65" s="1">
        <v>10.0</v>
      </c>
      <c r="B65" s="1" t="s">
        <v>628</v>
      </c>
      <c r="E65" s="1" t="b">
        <v>1</v>
      </c>
      <c r="F65" s="1"/>
      <c r="G65" s="1" t="s">
        <v>1336</v>
      </c>
    </row>
    <row r="66">
      <c r="A66" s="525">
        <v>11.0</v>
      </c>
      <c r="B66" s="518" t="s">
        <v>157</v>
      </c>
      <c r="C66" s="1" t="s">
        <v>1351</v>
      </c>
      <c r="D66" s="43" t="s">
        <v>358</v>
      </c>
      <c r="E66" s="1" t="b">
        <v>1</v>
      </c>
      <c r="F66" s="1"/>
      <c r="G66" s="1" t="s">
        <v>1174</v>
      </c>
      <c r="H66" s="1" t="s">
        <v>1350</v>
      </c>
    </row>
    <row r="67">
      <c r="A67" s="525">
        <v>12.0</v>
      </c>
      <c r="B67" s="518" t="s">
        <v>157</v>
      </c>
      <c r="C67" s="1" t="s">
        <v>1352</v>
      </c>
      <c r="D67" s="43" t="s">
        <v>356</v>
      </c>
      <c r="E67" s="1" t="b">
        <v>1</v>
      </c>
      <c r="F67" s="1"/>
      <c r="G67" s="1" t="s">
        <v>1174</v>
      </c>
    </row>
    <row r="68">
      <c r="A68" s="1">
        <v>13.0</v>
      </c>
      <c r="B68" s="1" t="s">
        <v>1353</v>
      </c>
      <c r="C68" s="1" t="s">
        <v>1308</v>
      </c>
      <c r="D68" s="1" t="s">
        <v>808</v>
      </c>
      <c r="E68" s="1"/>
      <c r="F68" s="1"/>
      <c r="G68" s="1" t="s">
        <v>1336</v>
      </c>
      <c r="H68" s="1" t="s">
        <v>1354</v>
      </c>
    </row>
    <row r="69">
      <c r="A69" s="1">
        <v>14.0</v>
      </c>
      <c r="B69" s="1" t="s">
        <v>1355</v>
      </c>
      <c r="C69" s="1" t="s">
        <v>1356</v>
      </c>
      <c r="D69" s="43" t="s">
        <v>388</v>
      </c>
      <c r="E69" s="1" t="b">
        <v>1</v>
      </c>
      <c r="F69" s="1"/>
      <c r="G69" s="1" t="s">
        <v>1174</v>
      </c>
      <c r="H69" s="1" t="s">
        <v>1357</v>
      </c>
    </row>
    <row r="70">
      <c r="A70" s="1">
        <v>15.0</v>
      </c>
      <c r="B70" s="1" t="s">
        <v>1358</v>
      </c>
      <c r="C70" s="1" t="s">
        <v>1359</v>
      </c>
      <c r="D70" s="43" t="s">
        <v>398</v>
      </c>
      <c r="E70" s="1" t="b">
        <v>1</v>
      </c>
      <c r="F70" s="1"/>
      <c r="G70" s="1" t="s">
        <v>1174</v>
      </c>
    </row>
    <row r="71">
      <c r="A71" s="525">
        <v>16.0</v>
      </c>
      <c r="B71" s="492" t="s">
        <v>170</v>
      </c>
      <c r="C71" s="1" t="s">
        <v>1360</v>
      </c>
      <c r="D71" s="526" t="s">
        <v>698</v>
      </c>
      <c r="E71" s="1" t="b">
        <v>1</v>
      </c>
      <c r="F71" s="1"/>
      <c r="G71" s="1" t="s">
        <v>1174</v>
      </c>
    </row>
    <row r="72">
      <c r="A72" s="1">
        <v>17.0</v>
      </c>
      <c r="B72" s="1" t="s">
        <v>1308</v>
      </c>
      <c r="E72" s="1" t="b">
        <v>1</v>
      </c>
      <c r="F72" s="1"/>
      <c r="G72" s="1" t="s">
        <v>1336</v>
      </c>
    </row>
    <row r="73">
      <c r="A73" s="525">
        <v>18.0</v>
      </c>
      <c r="B73" s="1" t="s">
        <v>1361</v>
      </c>
      <c r="C73" s="1" t="s">
        <v>1362</v>
      </c>
      <c r="D73" s="1" t="s">
        <v>1363</v>
      </c>
      <c r="E73" s="1" t="b">
        <v>1</v>
      </c>
      <c r="F73" s="1"/>
      <c r="G73" s="1" t="s">
        <v>1174</v>
      </c>
    </row>
    <row r="74">
      <c r="A74" s="1">
        <v>19.0</v>
      </c>
      <c r="B74" s="1" t="s">
        <v>1364</v>
      </c>
      <c r="C74" s="1" t="s">
        <v>1365</v>
      </c>
      <c r="D74" s="1" t="s">
        <v>1366</v>
      </c>
      <c r="E74" s="1" t="b">
        <v>1</v>
      </c>
      <c r="F74" s="1"/>
      <c r="G74" s="1" t="s">
        <v>1174</v>
      </c>
      <c r="H74" s="1" t="s">
        <v>1367</v>
      </c>
    </row>
    <row r="75">
      <c r="A75" s="1">
        <v>20.0</v>
      </c>
      <c r="B75" s="527" t="s">
        <v>163</v>
      </c>
      <c r="C75" s="1" t="s">
        <v>1368</v>
      </c>
      <c r="D75" s="1" t="s">
        <v>364</v>
      </c>
      <c r="E75" s="1" t="b">
        <v>1</v>
      </c>
      <c r="F75" s="1"/>
      <c r="G75" s="1" t="s">
        <v>1174</v>
      </c>
    </row>
    <row r="76">
      <c r="A76" s="1">
        <v>21.0</v>
      </c>
      <c r="B76" s="506" t="s">
        <v>1369</v>
      </c>
      <c r="C76" s="1" t="s">
        <v>1370</v>
      </c>
      <c r="D76" s="43" t="s">
        <v>351</v>
      </c>
      <c r="E76" s="1" t="b">
        <v>1</v>
      </c>
      <c r="F76" s="1"/>
      <c r="G76" s="1" t="s">
        <v>1181</v>
      </c>
      <c r="H76" s="528" t="s">
        <v>1371</v>
      </c>
    </row>
    <row r="77">
      <c r="A77" s="1">
        <v>22.0</v>
      </c>
      <c r="B77" s="1" t="s">
        <v>745</v>
      </c>
      <c r="C77" s="1" t="s">
        <v>1372</v>
      </c>
      <c r="D77" s="1" t="s">
        <v>1373</v>
      </c>
      <c r="E77" s="1" t="b">
        <v>1</v>
      </c>
      <c r="F77" s="1"/>
      <c r="G77" s="1" t="s">
        <v>1174</v>
      </c>
    </row>
    <row r="78">
      <c r="A78" s="1">
        <v>23.0</v>
      </c>
      <c r="B78" s="1" t="s">
        <v>1105</v>
      </c>
      <c r="C78" s="1" t="s">
        <v>1374</v>
      </c>
      <c r="D78" s="1" t="s">
        <v>1375</v>
      </c>
      <c r="E78" s="1" t="b">
        <v>1</v>
      </c>
      <c r="F78" s="1"/>
      <c r="G78" s="1" t="s">
        <v>1174</v>
      </c>
    </row>
    <row r="81">
      <c r="A81" s="501" t="s">
        <v>1376</v>
      </c>
      <c r="B81" s="25"/>
      <c r="C81" s="25"/>
      <c r="D81" s="25"/>
      <c r="E81" s="25"/>
      <c r="F81" s="25"/>
      <c r="G81" s="26"/>
    </row>
    <row r="82">
      <c r="A82" s="513" t="s">
        <v>96</v>
      </c>
      <c r="B82" s="514" t="s">
        <v>94</v>
      </c>
      <c r="C82" s="514" t="s">
        <v>1210</v>
      </c>
      <c r="D82" s="514" t="s">
        <v>97</v>
      </c>
      <c r="E82" s="504" t="s">
        <v>1211</v>
      </c>
      <c r="F82" s="515" t="s">
        <v>1290</v>
      </c>
      <c r="G82" s="515" t="s">
        <v>805</v>
      </c>
    </row>
    <row r="83">
      <c r="A83" s="1" t="s">
        <v>1377</v>
      </c>
      <c r="B83" s="1" t="s">
        <v>1378</v>
      </c>
      <c r="C83" s="1" t="s">
        <v>1379</v>
      </c>
      <c r="D83" s="1" t="s">
        <v>1309</v>
      </c>
      <c r="E83" s="1" t="b">
        <v>1</v>
      </c>
      <c r="F83" s="1" t="s">
        <v>614</v>
      </c>
    </row>
    <row r="84">
      <c r="A84" s="1" t="s">
        <v>1380</v>
      </c>
      <c r="B84" s="1" t="s">
        <v>267</v>
      </c>
      <c r="D84" s="1" t="s">
        <v>1381</v>
      </c>
      <c r="E84" s="1" t="b">
        <v>1</v>
      </c>
    </row>
    <row r="85">
      <c r="A85" s="1" t="s">
        <v>1382</v>
      </c>
      <c r="B85" s="1" t="s">
        <v>1383</v>
      </c>
      <c r="C85" s="1" t="s">
        <v>1384</v>
      </c>
      <c r="D85" s="1" t="s">
        <v>1381</v>
      </c>
      <c r="E85" s="1" t="b">
        <v>1</v>
      </c>
    </row>
    <row r="86">
      <c r="A86" s="1" t="s">
        <v>1385</v>
      </c>
      <c r="B86" s="1" t="s">
        <v>396</v>
      </c>
      <c r="C86" s="1" t="s">
        <v>1239</v>
      </c>
      <c r="D86" s="1" t="s">
        <v>1386</v>
      </c>
      <c r="E86" s="1" t="b">
        <v>1</v>
      </c>
    </row>
    <row r="87">
      <c r="A87" s="1" t="s">
        <v>1387</v>
      </c>
      <c r="B87" s="1" t="s">
        <v>1388</v>
      </c>
      <c r="C87" s="1" t="s">
        <v>1389</v>
      </c>
      <c r="D87" s="1" t="s">
        <v>1381</v>
      </c>
      <c r="E87" s="1" t="b">
        <v>1</v>
      </c>
    </row>
    <row r="88">
      <c r="A88" s="1" t="s">
        <v>1390</v>
      </c>
      <c r="B88" s="1" t="s">
        <v>1391</v>
      </c>
      <c r="C88" s="1" t="s">
        <v>1392</v>
      </c>
      <c r="D88" s="1" t="s">
        <v>1381</v>
      </c>
      <c r="E88" s="1" t="b">
        <v>1</v>
      </c>
    </row>
    <row r="89">
      <c r="A89" s="1" t="s">
        <v>1393</v>
      </c>
      <c r="B89" s="1" t="s">
        <v>1394</v>
      </c>
      <c r="C89" s="1" t="s">
        <v>1395</v>
      </c>
      <c r="D89" s="1" t="s">
        <v>1381</v>
      </c>
      <c r="E89" s="1" t="b">
        <v>1</v>
      </c>
    </row>
    <row r="90">
      <c r="A90" s="1" t="s">
        <v>1396</v>
      </c>
      <c r="B90" s="1" t="s">
        <v>1397</v>
      </c>
      <c r="C90" s="1" t="s">
        <v>1398</v>
      </c>
      <c r="D90" s="1" t="s">
        <v>1381</v>
      </c>
      <c r="E90" s="1" t="b">
        <v>1</v>
      </c>
    </row>
    <row r="91">
      <c r="A91" s="1" t="s">
        <v>1399</v>
      </c>
      <c r="B91" s="1" t="s">
        <v>1400</v>
      </c>
      <c r="D91" s="1" t="s">
        <v>1401</v>
      </c>
      <c r="E91" s="1" t="b">
        <v>1</v>
      </c>
    </row>
    <row r="92">
      <c r="A92" s="1" t="s">
        <v>1402</v>
      </c>
      <c r="B92" s="1" t="s">
        <v>1403</v>
      </c>
      <c r="C92" s="1" t="s">
        <v>1404</v>
      </c>
      <c r="D92" s="1" t="s">
        <v>1405</v>
      </c>
      <c r="E92" s="1" t="b">
        <v>1</v>
      </c>
    </row>
    <row r="93">
      <c r="A93" s="1" t="s">
        <v>1406</v>
      </c>
      <c r="B93" s="1" t="s">
        <v>1403</v>
      </c>
      <c r="C93" s="1" t="s">
        <v>1407</v>
      </c>
      <c r="D93" s="1" t="s">
        <v>1405</v>
      </c>
      <c r="E93" s="1" t="b">
        <v>1</v>
      </c>
    </row>
    <row r="94">
      <c r="A94" s="1" t="s">
        <v>1408</v>
      </c>
      <c r="B94" s="1" t="s">
        <v>1409</v>
      </c>
      <c r="D94" s="1" t="s">
        <v>1405</v>
      </c>
      <c r="E94" s="1" t="b">
        <v>1</v>
      </c>
    </row>
    <row r="95">
      <c r="A95" s="1" t="s">
        <v>1410</v>
      </c>
      <c r="B95" s="1" t="s">
        <v>1409</v>
      </c>
      <c r="D95" s="1" t="s">
        <v>1411</v>
      </c>
      <c r="E95" s="1" t="b">
        <v>1</v>
      </c>
    </row>
    <row r="96">
      <c r="A96" s="1" t="s">
        <v>1412</v>
      </c>
      <c r="B96" s="1" t="s">
        <v>1409</v>
      </c>
      <c r="D96" s="1" t="s">
        <v>1413</v>
      </c>
      <c r="E96" s="1" t="b">
        <v>1</v>
      </c>
    </row>
    <row r="97">
      <c r="A97" s="1" t="s">
        <v>1414</v>
      </c>
      <c r="B97" s="1" t="s">
        <v>1415</v>
      </c>
      <c r="D97" s="1" t="s">
        <v>1381</v>
      </c>
      <c r="E97" s="1" t="b">
        <v>1</v>
      </c>
    </row>
    <row r="98">
      <c r="A98" s="1" t="s">
        <v>1416</v>
      </c>
      <c r="B98" s="1" t="s">
        <v>1415</v>
      </c>
      <c r="D98" s="1" t="s">
        <v>1417</v>
      </c>
      <c r="E98" s="1" t="b">
        <v>1</v>
      </c>
      <c r="F98" s="1" t="s">
        <v>601</v>
      </c>
      <c r="G98" s="1" t="s">
        <v>59</v>
      </c>
    </row>
    <row r="99">
      <c r="A99" s="1" t="s">
        <v>1418</v>
      </c>
      <c r="B99" s="1" t="s">
        <v>1419</v>
      </c>
      <c r="D99" s="1" t="s">
        <v>1420</v>
      </c>
      <c r="E99" s="1" t="b">
        <v>1</v>
      </c>
    </row>
    <row r="100">
      <c r="A100" s="1" t="s">
        <v>1421</v>
      </c>
      <c r="B100" s="1" t="s">
        <v>1422</v>
      </c>
      <c r="D100" s="1" t="s">
        <v>1423</v>
      </c>
      <c r="E100" s="1" t="b">
        <v>1</v>
      </c>
    </row>
    <row r="101">
      <c r="A101" s="1" t="s">
        <v>1418</v>
      </c>
      <c r="B101" s="1" t="s">
        <v>1424</v>
      </c>
      <c r="D101" s="1" t="s">
        <v>1381</v>
      </c>
      <c r="E101" s="1" t="b">
        <v>1</v>
      </c>
    </row>
    <row r="102">
      <c r="A102" s="1" t="s">
        <v>1421</v>
      </c>
      <c r="B102" s="1" t="s">
        <v>1425</v>
      </c>
      <c r="D102" s="1" t="s">
        <v>1405</v>
      </c>
      <c r="E102" s="1" t="b">
        <v>1</v>
      </c>
    </row>
  </sheetData>
  <mergeCells count="3">
    <mergeCell ref="A1:G1"/>
    <mergeCell ref="A27:G27"/>
    <mergeCell ref="A81:G81"/>
  </mergeCells>
  <conditionalFormatting sqref="E2 E28 E54:E55 E82">
    <cfRule type="containsText" dxfId="0" priority="1" operator="containsText" text="24V">
      <formula>NOT(ISERROR(SEARCH(("24V"),(E2))))</formula>
    </cfRule>
  </conditionalFormatting>
  <conditionalFormatting sqref="E2 E28 E54:E55 E82">
    <cfRule type="containsText" dxfId="1" priority="2" operator="containsText" text="12V">
      <formula>NOT(ISERROR(SEARCH(("12V"),(E2))))</formula>
    </cfRule>
  </conditionalFormatting>
  <conditionalFormatting sqref="E2 E28 E54:E55 E82">
    <cfRule type="containsText" dxfId="2" priority="3" operator="containsText" text="5V">
      <formula>NOT(ISERROR(SEARCH(("5V"),(E2))))</formula>
    </cfRule>
  </conditionalFormatting>
  <conditionalFormatting sqref="E2 E28 E54:E55 E82">
    <cfRule type="containsText" dxfId="3" priority="4" operator="containsText" text="Signal">
      <formula>NOT(ISERROR(SEARCH(("Signal"),(E2))))</formula>
    </cfRule>
  </conditionalFormatting>
  <conditionalFormatting sqref="E2 E28 E54:E55 E82">
    <cfRule type="containsText" dxfId="11" priority="5" operator="containsText" text="HVIL">
      <formula>NOT(ISERROR(SEARCH(("HVIL"),(E2))))</formula>
    </cfRule>
  </conditionalFormatting>
  <conditionalFormatting sqref="E2 E28 E54:E55 E82">
    <cfRule type="containsText" dxfId="5" priority="6" operator="containsText" text="Sensor ">
      <formula>NOT(ISERROR(SEARCH(("Sensor "),(E2))))</formula>
    </cfRule>
  </conditionalFormatting>
  <conditionalFormatting sqref="E2 E28 E54:E55 E82">
    <cfRule type="containsText" dxfId="6" priority="7" operator="containsText" text="GND">
      <formula>NOT(ISERROR(SEARCH(("GND"),(E2))))</formula>
    </cfRule>
  </conditionalFormatting>
  <conditionalFormatting sqref="E3:E26 E29:E51 E56:E78 E83:E102">
    <cfRule type="notContainsBlanks" dxfId="17" priority="8">
      <formula>LEN(TRIM(E3))&gt;0</formula>
    </cfRule>
  </conditionalFormatting>
  <dataValidations>
    <dataValidation type="list" allowBlank="1" showErrorMessage="1" sqref="F56:G78">
      <formula1>"Not connected,validated,Unchecked,follow up,Unpopulated"</formula1>
    </dataValidation>
  </dataValidations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2" max="2" width="18.13"/>
    <col customWidth="1" min="3" max="4" width="17.25"/>
    <col customWidth="1" min="5" max="5" width="16.0"/>
  </cols>
  <sheetData>
    <row r="1">
      <c r="A1" s="529"/>
      <c r="B1" s="530"/>
      <c r="C1" s="531"/>
      <c r="D1" s="532" t="s">
        <v>1426</v>
      </c>
      <c r="E1" s="532" t="s">
        <v>1427</v>
      </c>
      <c r="F1" s="532" t="s">
        <v>1428</v>
      </c>
      <c r="G1" s="20" t="s">
        <v>1429</v>
      </c>
      <c r="H1" s="21"/>
      <c r="I1" s="21"/>
      <c r="J1" s="21"/>
    </row>
    <row r="2">
      <c r="A2" s="533" t="s">
        <v>1430</v>
      </c>
      <c r="B2" s="534" t="s">
        <v>1431</v>
      </c>
      <c r="C2" s="535">
        <v>4.0</v>
      </c>
      <c r="D2" s="536">
        <v>5.0</v>
      </c>
      <c r="E2" s="536">
        <v>0.035</v>
      </c>
      <c r="F2" s="537">
        <f t="shared" ref="F2:F4" si="1">E2*D2</f>
        <v>0.175</v>
      </c>
      <c r="G2" s="21"/>
      <c r="H2" s="21">
        <f>E2*C2</f>
        <v>0.14</v>
      </c>
      <c r="I2" s="21">
        <f>SUM(H2:H15)</f>
        <v>0.761</v>
      </c>
      <c r="J2" s="21"/>
    </row>
    <row r="3">
      <c r="A3" s="538"/>
      <c r="B3" s="534" t="s">
        <v>1432</v>
      </c>
      <c r="C3" s="535">
        <v>4.0</v>
      </c>
      <c r="D3" s="536">
        <v>5.0</v>
      </c>
      <c r="E3" s="536">
        <v>0.03</v>
      </c>
      <c r="F3" s="537">
        <f t="shared" si="1"/>
        <v>0.15</v>
      </c>
      <c r="G3" s="21">
        <f t="shared" ref="G3:G4" si="2">E3*C3</f>
        <v>0.12</v>
      </c>
      <c r="I3" s="21"/>
      <c r="J3" s="21"/>
    </row>
    <row r="4">
      <c r="A4" s="538"/>
      <c r="B4" s="534" t="s">
        <v>1433</v>
      </c>
      <c r="C4" s="535">
        <v>4.0</v>
      </c>
      <c r="D4" s="536">
        <v>5.0</v>
      </c>
      <c r="E4" s="536">
        <v>0.03</v>
      </c>
      <c r="F4" s="537">
        <f t="shared" si="1"/>
        <v>0.15</v>
      </c>
      <c r="G4" s="21">
        <f t="shared" si="2"/>
        <v>0.12</v>
      </c>
      <c r="H4" s="21"/>
      <c r="I4" s="21"/>
      <c r="J4" s="21"/>
    </row>
    <row r="5">
      <c r="A5" s="538"/>
      <c r="B5" s="534" t="s">
        <v>1434</v>
      </c>
      <c r="C5" s="535">
        <v>2.0</v>
      </c>
      <c r="D5" s="536">
        <v>5.0</v>
      </c>
      <c r="E5" s="536">
        <v>0.1</v>
      </c>
      <c r="F5" s="537">
        <v>0.001</v>
      </c>
      <c r="G5" s="21"/>
      <c r="H5" s="20"/>
      <c r="I5" s="21"/>
      <c r="J5" s="21"/>
    </row>
    <row r="6">
      <c r="A6" s="538"/>
      <c r="B6" s="534" t="s">
        <v>1435</v>
      </c>
      <c r="C6" s="535">
        <v>4.0</v>
      </c>
      <c r="D6" s="536">
        <v>24.0</v>
      </c>
      <c r="E6" s="536">
        <v>0.03</v>
      </c>
      <c r="F6" s="537">
        <f t="shared" ref="F6:F10" si="3">E6*D6</f>
        <v>0.72</v>
      </c>
      <c r="G6" s="21"/>
      <c r="H6" s="21">
        <f t="shared" ref="H6:H9" si="4">E6*C6</f>
        <v>0.12</v>
      </c>
      <c r="I6" s="21"/>
      <c r="J6" s="21"/>
    </row>
    <row r="7">
      <c r="A7" s="538"/>
      <c r="B7" s="534" t="s">
        <v>61</v>
      </c>
      <c r="C7" s="535">
        <v>1.0</v>
      </c>
      <c r="D7" s="536">
        <v>24.0</v>
      </c>
      <c r="E7" s="536">
        <v>0.1</v>
      </c>
      <c r="F7" s="537">
        <f t="shared" si="3"/>
        <v>2.4</v>
      </c>
      <c r="G7" s="21"/>
      <c r="H7" s="21">
        <f t="shared" si="4"/>
        <v>0.1</v>
      </c>
      <c r="I7" s="21"/>
      <c r="J7" s="21"/>
    </row>
    <row r="8">
      <c r="A8" s="538"/>
      <c r="B8" s="534" t="s">
        <v>1436</v>
      </c>
      <c r="C8" s="535">
        <v>4.0</v>
      </c>
      <c r="D8" s="536">
        <v>12.0</v>
      </c>
      <c r="E8" s="536">
        <v>0.1</v>
      </c>
      <c r="F8" s="537">
        <f t="shared" si="3"/>
        <v>1.2</v>
      </c>
      <c r="G8" s="21"/>
      <c r="H8" s="21">
        <f t="shared" si="4"/>
        <v>0.4</v>
      </c>
      <c r="I8" s="21"/>
      <c r="J8" s="21"/>
    </row>
    <row r="9">
      <c r="A9" s="538"/>
      <c r="B9" s="534" t="s">
        <v>1437</v>
      </c>
      <c r="C9" s="535">
        <v>1.0</v>
      </c>
      <c r="D9" s="536">
        <v>24.0</v>
      </c>
      <c r="E9" s="536">
        <v>0.001</v>
      </c>
      <c r="F9" s="537">
        <f t="shared" si="3"/>
        <v>0.024</v>
      </c>
      <c r="G9" s="21"/>
      <c r="H9" s="21">
        <f t="shared" si="4"/>
        <v>0.001</v>
      </c>
      <c r="I9" s="21"/>
      <c r="J9" s="21"/>
    </row>
    <row r="10">
      <c r="A10" s="538"/>
      <c r="B10" s="534" t="s">
        <v>1438</v>
      </c>
      <c r="C10" s="535">
        <v>1.0</v>
      </c>
      <c r="D10" s="536">
        <v>5.0</v>
      </c>
      <c r="E10" s="536">
        <v>0.04</v>
      </c>
      <c r="F10" s="537">
        <f t="shared" si="3"/>
        <v>0.2</v>
      </c>
      <c r="G10" s="21">
        <f>E10*C10</f>
        <v>0.04</v>
      </c>
      <c r="H10" s="21"/>
      <c r="I10" s="21"/>
      <c r="J10" s="21"/>
    </row>
    <row r="11">
      <c r="A11" s="538"/>
      <c r="B11" s="534" t="s">
        <v>1439</v>
      </c>
      <c r="C11" s="535">
        <v>1.0</v>
      </c>
      <c r="D11" s="536">
        <v>5.0</v>
      </c>
      <c r="E11" s="536" t="s">
        <v>1088</v>
      </c>
      <c r="F11" s="537" t="s">
        <v>1088</v>
      </c>
      <c r="G11" s="21"/>
      <c r="H11" s="21"/>
      <c r="I11" s="21"/>
      <c r="J11" s="21"/>
    </row>
    <row r="12">
      <c r="A12" s="538"/>
      <c r="B12" s="534" t="s">
        <v>1440</v>
      </c>
      <c r="C12" s="535">
        <v>0.0</v>
      </c>
      <c r="D12" s="536">
        <v>5.0</v>
      </c>
      <c r="E12" s="536">
        <v>0.05</v>
      </c>
      <c r="F12" s="537">
        <f>E12*12</f>
        <v>0.6</v>
      </c>
      <c r="G12" s="21"/>
      <c r="H12" s="21"/>
      <c r="I12" s="21"/>
      <c r="J12" s="21"/>
    </row>
    <row r="13">
      <c r="A13" s="538"/>
      <c r="B13" s="534" t="s">
        <v>1441</v>
      </c>
      <c r="C13" s="535">
        <v>1.0</v>
      </c>
      <c r="D13" s="536">
        <v>5.0</v>
      </c>
      <c r="E13" s="536">
        <v>0.01</v>
      </c>
      <c r="F13" s="537">
        <f t="shared" ref="F13:F15" si="5">E13*D13</f>
        <v>0.05</v>
      </c>
      <c r="G13" s="21">
        <f>E13*C13</f>
        <v>0.01</v>
      </c>
      <c r="H13" s="21"/>
      <c r="I13" s="21"/>
      <c r="J13" s="21"/>
    </row>
    <row r="14">
      <c r="A14" s="538"/>
      <c r="B14" s="534" t="s">
        <v>1442</v>
      </c>
      <c r="C14" s="535">
        <v>2.0</v>
      </c>
      <c r="D14" s="536">
        <v>5.0</v>
      </c>
      <c r="E14" s="535" t="s">
        <v>1443</v>
      </c>
      <c r="F14" s="537" t="str">
        <f t="shared" si="5"/>
        <v>#VALUE!</v>
      </c>
      <c r="G14" s="21"/>
      <c r="H14" s="21"/>
      <c r="I14" s="21"/>
      <c r="J14" s="21"/>
    </row>
    <row r="15">
      <c r="A15" s="539"/>
      <c r="B15" s="540" t="s">
        <v>1015</v>
      </c>
      <c r="C15" s="541">
        <v>1.0</v>
      </c>
      <c r="D15" s="542">
        <v>5.0</v>
      </c>
      <c r="E15" s="542">
        <v>0.035</v>
      </c>
      <c r="F15" s="543">
        <f t="shared" si="5"/>
        <v>0.175</v>
      </c>
      <c r="G15" s="21">
        <f>E15*C15</f>
        <v>0.035</v>
      </c>
      <c r="H15" s="20"/>
      <c r="I15" s="21"/>
      <c r="J15" s="21"/>
    </row>
    <row r="16">
      <c r="A16" s="544" t="s">
        <v>1444</v>
      </c>
      <c r="B16" s="545" t="s">
        <v>59</v>
      </c>
      <c r="C16" s="546"/>
      <c r="D16" s="546">
        <v>12.0</v>
      </c>
      <c r="E16" s="546" t="s">
        <v>1088</v>
      </c>
      <c r="F16" s="547"/>
      <c r="G16" s="21"/>
      <c r="H16" s="21"/>
      <c r="I16" s="21"/>
      <c r="J16" s="21"/>
    </row>
    <row r="17">
      <c r="A17" s="538"/>
      <c r="B17" s="545" t="s">
        <v>1445</v>
      </c>
      <c r="C17" s="546"/>
      <c r="D17" s="546">
        <v>5.0</v>
      </c>
      <c r="E17" s="546">
        <v>0.1</v>
      </c>
      <c r="F17" s="547">
        <f t="shared" ref="F17:F30" si="6">E17*D17</f>
        <v>0.5</v>
      </c>
      <c r="G17" s="21"/>
      <c r="H17" s="21">
        <f>SUM(G2:G15)</f>
        <v>0.325</v>
      </c>
      <c r="I17" s="21"/>
      <c r="J17" s="21"/>
    </row>
    <row r="18">
      <c r="A18" s="538"/>
      <c r="B18" s="545" t="s">
        <v>17</v>
      </c>
      <c r="C18" s="546"/>
      <c r="D18" s="546">
        <v>5.0</v>
      </c>
      <c r="E18" s="546">
        <v>0.1</v>
      </c>
      <c r="F18" s="547">
        <f t="shared" si="6"/>
        <v>0.5</v>
      </c>
      <c r="G18" s="21"/>
      <c r="H18" s="21"/>
      <c r="I18" s="21"/>
      <c r="J18" s="21"/>
    </row>
    <row r="19">
      <c r="A19" s="538"/>
      <c r="B19" s="545" t="s">
        <v>1446</v>
      </c>
      <c r="C19" s="546"/>
      <c r="D19" s="546">
        <v>24.0</v>
      </c>
      <c r="E19" s="546">
        <v>7.5</v>
      </c>
      <c r="F19" s="547">
        <f t="shared" si="6"/>
        <v>180</v>
      </c>
      <c r="G19" s="21"/>
      <c r="H19" s="21"/>
      <c r="I19" s="21"/>
      <c r="J19" s="21"/>
    </row>
    <row r="20">
      <c r="A20" s="538"/>
      <c r="B20" s="545" t="s">
        <v>1447</v>
      </c>
      <c r="C20" s="546"/>
      <c r="D20" s="546">
        <v>24.0</v>
      </c>
      <c r="E20" s="546">
        <v>0.5</v>
      </c>
      <c r="F20" s="547">
        <f t="shared" si="6"/>
        <v>12</v>
      </c>
      <c r="G20" s="21"/>
      <c r="H20" s="21"/>
      <c r="I20" s="21"/>
      <c r="J20" s="21"/>
    </row>
    <row r="21">
      <c r="A21" s="538"/>
      <c r="B21" s="545" t="s">
        <v>1448</v>
      </c>
      <c r="C21" s="546"/>
      <c r="D21" s="546">
        <v>24.0</v>
      </c>
      <c r="E21" s="546">
        <v>0.4</v>
      </c>
      <c r="F21" s="547">
        <f t="shared" si="6"/>
        <v>9.6</v>
      </c>
      <c r="G21" s="21"/>
      <c r="H21" s="21"/>
      <c r="I21" s="21"/>
      <c r="J21" s="21"/>
    </row>
    <row r="22">
      <c r="A22" s="538"/>
      <c r="B22" s="545" t="s">
        <v>1449</v>
      </c>
      <c r="C22" s="546"/>
      <c r="D22" s="546">
        <v>5.0</v>
      </c>
      <c r="E22" s="546">
        <v>1.0</v>
      </c>
      <c r="F22" s="547">
        <f t="shared" si="6"/>
        <v>5</v>
      </c>
      <c r="G22" s="21"/>
      <c r="H22" s="21"/>
      <c r="I22" s="21"/>
      <c r="J22" s="21"/>
    </row>
    <row r="23">
      <c r="A23" s="538"/>
      <c r="B23" s="545" t="s">
        <v>87</v>
      </c>
      <c r="C23" s="546"/>
      <c r="D23" s="546">
        <v>24.0</v>
      </c>
      <c r="E23" s="546">
        <v>2.0</v>
      </c>
      <c r="F23" s="547">
        <f t="shared" si="6"/>
        <v>48</v>
      </c>
      <c r="G23" s="21"/>
      <c r="H23" s="21"/>
      <c r="I23" s="21"/>
      <c r="J23" s="21"/>
    </row>
    <row r="24">
      <c r="A24" s="538"/>
      <c r="B24" s="545" t="s">
        <v>1450</v>
      </c>
      <c r="C24" s="546"/>
      <c r="D24" s="546">
        <v>24.0</v>
      </c>
      <c r="E24" s="548">
        <v>1.5</v>
      </c>
      <c r="F24" s="547">
        <f t="shared" si="6"/>
        <v>36</v>
      </c>
      <c r="G24" s="21"/>
      <c r="H24" s="21"/>
      <c r="I24" s="21"/>
      <c r="J24" s="21"/>
    </row>
    <row r="25">
      <c r="A25" s="538"/>
      <c r="B25" s="545" t="s">
        <v>77</v>
      </c>
      <c r="C25" s="546"/>
      <c r="D25" s="546">
        <v>12.0</v>
      </c>
      <c r="E25" s="548">
        <v>1.0</v>
      </c>
      <c r="F25" s="547">
        <f t="shared" si="6"/>
        <v>12</v>
      </c>
      <c r="G25" s="21"/>
      <c r="H25" s="21"/>
      <c r="I25" s="21"/>
      <c r="J25" s="21"/>
    </row>
    <row r="26">
      <c r="A26" s="538"/>
      <c r="B26" s="545" t="s">
        <v>1451</v>
      </c>
      <c r="C26" s="546"/>
      <c r="D26" s="546">
        <v>24.0</v>
      </c>
      <c r="E26" s="548">
        <v>1.0</v>
      </c>
      <c r="F26" s="547">
        <f t="shared" si="6"/>
        <v>24</v>
      </c>
      <c r="G26" s="21"/>
      <c r="H26" s="549" t="s">
        <v>1452</v>
      </c>
      <c r="I26" s="550" t="s">
        <v>1453</v>
      </c>
      <c r="J26" s="551" t="s">
        <v>1428</v>
      </c>
    </row>
    <row r="27">
      <c r="A27" s="538"/>
      <c r="B27" s="545" t="s">
        <v>1454</v>
      </c>
      <c r="C27" s="546"/>
      <c r="D27" s="546">
        <v>24.0</v>
      </c>
      <c r="E27" s="548">
        <v>1.0</v>
      </c>
      <c r="F27" s="547">
        <f t="shared" si="6"/>
        <v>24</v>
      </c>
      <c r="G27" s="21"/>
      <c r="H27" s="552">
        <v>5.0</v>
      </c>
      <c r="I27" s="553">
        <f>SUMIFS(E2:E30,D2:D30,"5")</f>
        <v>2.03</v>
      </c>
      <c r="J27" s="554">
        <f t="shared" ref="J27:J29" si="7">(I27*H27)</f>
        <v>10.15</v>
      </c>
    </row>
    <row r="28">
      <c r="A28" s="538"/>
      <c r="B28" s="545" t="s">
        <v>235</v>
      </c>
      <c r="C28" s="546"/>
      <c r="D28" s="546">
        <v>12.0</v>
      </c>
      <c r="E28" s="548">
        <v>0.175</v>
      </c>
      <c r="F28" s="547">
        <f t="shared" si="6"/>
        <v>2.1</v>
      </c>
      <c r="G28" s="21"/>
      <c r="H28" s="552">
        <v>12.0</v>
      </c>
      <c r="I28" s="553">
        <f>SUMIFS(E27:E55,D27:D55,12)</f>
        <v>1.675</v>
      </c>
      <c r="J28" s="554">
        <f t="shared" si="7"/>
        <v>20.1</v>
      </c>
    </row>
    <row r="29">
      <c r="A29" s="538"/>
      <c r="B29" s="545" t="s">
        <v>1455</v>
      </c>
      <c r="C29" s="546"/>
      <c r="D29" s="546">
        <v>12.0</v>
      </c>
      <c r="E29" s="548">
        <v>1.5</v>
      </c>
      <c r="F29" s="547">
        <f t="shared" si="6"/>
        <v>18</v>
      </c>
      <c r="G29" s="21"/>
      <c r="H29" s="555">
        <v>24.0</v>
      </c>
      <c r="I29" s="556">
        <f>SUMIFS(E2:E30,D2:D30,"24")</f>
        <v>14.031</v>
      </c>
      <c r="J29" s="557">
        <f t="shared" si="7"/>
        <v>336.744</v>
      </c>
    </row>
    <row r="30">
      <c r="A30" s="539"/>
      <c r="B30" s="558" t="s">
        <v>39</v>
      </c>
      <c r="C30" s="559"/>
      <c r="D30" s="559">
        <v>5.0</v>
      </c>
      <c r="E30" s="560">
        <v>0.5</v>
      </c>
      <c r="F30" s="561">
        <f t="shared" si="6"/>
        <v>2.5</v>
      </c>
      <c r="G30" s="21"/>
      <c r="H30" s="21"/>
      <c r="I30" s="21"/>
      <c r="J30" s="21"/>
    </row>
  </sheetData>
  <mergeCells count="3">
    <mergeCell ref="A1:B1"/>
    <mergeCell ref="A2:A15"/>
    <mergeCell ref="A16:A30"/>
  </mergeCells>
  <hyperlinks>
    <hyperlink r:id="rId1" ref="B2"/>
    <hyperlink r:id="rId2" ref="B3"/>
    <hyperlink r:id="rId3" ref="B4"/>
    <hyperlink r:id="rId4" ref="B5"/>
    <hyperlink r:id="rId5" ref="B6"/>
    <hyperlink r:id="rId6" ref="B7"/>
    <hyperlink r:id="rId7" ref="B8"/>
    <hyperlink r:id="rId8" ref="B9"/>
    <hyperlink r:id="rId9" ref="B10"/>
    <hyperlink r:id="rId10" location="description" ref="B11"/>
    <hyperlink r:id="rId11" ref="B12"/>
    <hyperlink r:id="rId12" ref="B13"/>
    <hyperlink r:id="rId13" ref="B14"/>
    <hyperlink r:id="rId14" ref="B15"/>
    <hyperlink r:id="rId15" ref="E24"/>
    <hyperlink r:id="rId16" ref="E25"/>
    <hyperlink r:id="rId17" ref="E26"/>
    <hyperlink r:id="rId18" ref="E27"/>
    <hyperlink r:id="rId19" ref="E28"/>
    <hyperlink r:id="rId20" ref="E29"/>
    <hyperlink r:id="rId21" ref="E30"/>
  </hyperlinks>
  <drawing r:id="rId22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FF00"/>
    <outlinePr summaryBelow="0" summaryRight="0"/>
  </sheetPr>
  <sheetViews>
    <sheetView workbookViewId="0"/>
  </sheetViews>
  <sheetFormatPr customHeight="1" defaultColWidth="12.63" defaultRowHeight="15.75"/>
  <cols>
    <col customWidth="1" min="1" max="1" width="17.38"/>
    <col customWidth="1" min="2" max="2" width="17.0"/>
    <col customWidth="1" min="3" max="3" width="17.75"/>
    <col customWidth="1" min="4" max="4" width="15.0"/>
    <col customWidth="1" min="8" max="8" width="15.63"/>
    <col customWidth="1" min="9" max="9" width="18.75"/>
    <col customWidth="1" min="11" max="11" width="17.75"/>
    <col customWidth="1" min="12" max="12" width="15.75"/>
    <col customWidth="1" min="17" max="17" width="18.88"/>
  </cols>
  <sheetData>
    <row r="1">
      <c r="A1" s="562" t="s">
        <v>1456</v>
      </c>
      <c r="B1" s="563" t="s">
        <v>1457</v>
      </c>
      <c r="C1" s="564" t="s">
        <v>1458</v>
      </c>
      <c r="D1" s="25"/>
      <c r="E1" s="25"/>
      <c r="F1" s="25"/>
      <c r="G1" s="26"/>
      <c r="I1" s="565" t="s">
        <v>1456</v>
      </c>
      <c r="J1" s="532" t="s">
        <v>1457</v>
      </c>
      <c r="K1" s="532" t="s">
        <v>1426</v>
      </c>
      <c r="L1" s="532" t="s">
        <v>1427</v>
      </c>
      <c r="M1" s="532" t="s">
        <v>1428</v>
      </c>
      <c r="N1" s="213"/>
      <c r="O1" s="213"/>
      <c r="Q1" s="565" t="s">
        <v>1456</v>
      </c>
      <c r="R1" s="532" t="s">
        <v>1457</v>
      </c>
      <c r="S1" s="532" t="s">
        <v>1426</v>
      </c>
      <c r="T1" s="532" t="s">
        <v>1427</v>
      </c>
      <c r="U1" s="532" t="s">
        <v>1428</v>
      </c>
    </row>
    <row r="2">
      <c r="A2" s="566" t="s">
        <v>1459</v>
      </c>
      <c r="B2" s="567" t="s">
        <v>211</v>
      </c>
      <c r="C2" s="568" t="s">
        <v>212</v>
      </c>
      <c r="D2" s="568" t="s">
        <v>213</v>
      </c>
      <c r="E2" s="568"/>
      <c r="F2" s="568"/>
      <c r="G2" s="568"/>
      <c r="I2" s="569" t="s">
        <v>1431</v>
      </c>
      <c r="J2" s="570" t="s">
        <v>214</v>
      </c>
      <c r="K2" s="358">
        <v>5.0</v>
      </c>
      <c r="L2" s="358">
        <v>0.035</v>
      </c>
      <c r="M2" s="358">
        <f t="shared" ref="M2:M4" si="1">L2*K2</f>
        <v>0.175</v>
      </c>
      <c r="N2" s="21"/>
      <c r="O2" s="21"/>
      <c r="Q2" s="569" t="s">
        <v>1431</v>
      </c>
      <c r="R2" s="570" t="s">
        <v>214</v>
      </c>
      <c r="S2" s="358">
        <v>5.0</v>
      </c>
      <c r="T2" s="358">
        <v>0.035</v>
      </c>
      <c r="U2" s="358">
        <f t="shared" ref="U2:U4" si="2">T2*S2</f>
        <v>0.175</v>
      </c>
    </row>
    <row r="3">
      <c r="A3" s="571" t="s">
        <v>1431</v>
      </c>
      <c r="B3" s="567" t="s">
        <v>214</v>
      </c>
      <c r="C3" s="568" t="s">
        <v>215</v>
      </c>
      <c r="D3" s="568" t="s">
        <v>216</v>
      </c>
      <c r="E3" s="568" t="s">
        <v>217</v>
      </c>
      <c r="F3" s="568"/>
      <c r="G3" s="568"/>
      <c r="I3" s="569" t="s">
        <v>1432</v>
      </c>
      <c r="J3" s="570" t="s">
        <v>218</v>
      </c>
      <c r="K3" s="358">
        <v>5.0</v>
      </c>
      <c r="L3" s="358">
        <v>0.03</v>
      </c>
      <c r="M3" s="358">
        <f t="shared" si="1"/>
        <v>0.15</v>
      </c>
      <c r="N3" s="21"/>
      <c r="O3" s="21"/>
      <c r="Q3" s="569" t="s">
        <v>1432</v>
      </c>
      <c r="R3" s="570" t="s">
        <v>218</v>
      </c>
      <c r="S3" s="358">
        <v>5.0</v>
      </c>
      <c r="T3" s="358">
        <v>0.03</v>
      </c>
      <c r="U3" s="358">
        <f t="shared" si="2"/>
        <v>0.15</v>
      </c>
    </row>
    <row r="4">
      <c r="A4" s="571" t="s">
        <v>1434</v>
      </c>
      <c r="B4" s="567" t="s">
        <v>214</v>
      </c>
      <c r="C4" s="568" t="s">
        <v>215</v>
      </c>
      <c r="D4" s="568" t="s">
        <v>216</v>
      </c>
      <c r="E4" s="568" t="s">
        <v>217</v>
      </c>
      <c r="F4" s="568"/>
      <c r="G4" s="568"/>
      <c r="I4" s="569" t="s">
        <v>1433</v>
      </c>
      <c r="J4" s="570" t="s">
        <v>218</v>
      </c>
      <c r="K4" s="358">
        <v>5.0</v>
      </c>
      <c r="L4" s="358">
        <v>0.03</v>
      </c>
      <c r="M4" s="358">
        <f t="shared" si="1"/>
        <v>0.15</v>
      </c>
      <c r="N4" s="21"/>
      <c r="O4" s="21"/>
      <c r="Q4" s="569" t="s">
        <v>1433</v>
      </c>
      <c r="R4" s="570" t="s">
        <v>218</v>
      </c>
      <c r="S4" s="358">
        <v>5.0</v>
      </c>
      <c r="T4" s="358">
        <v>0.03</v>
      </c>
      <c r="U4" s="358">
        <f t="shared" si="2"/>
        <v>0.15</v>
      </c>
    </row>
    <row r="5">
      <c r="A5" s="571" t="s">
        <v>1435</v>
      </c>
      <c r="B5" s="567" t="s">
        <v>214</v>
      </c>
      <c r="C5" s="568" t="s">
        <v>215</v>
      </c>
      <c r="D5" s="568" t="s">
        <v>216</v>
      </c>
      <c r="E5" s="568" t="s">
        <v>217</v>
      </c>
      <c r="F5" s="568"/>
      <c r="G5" s="568"/>
      <c r="I5" s="569" t="s">
        <v>1434</v>
      </c>
      <c r="J5" s="570" t="s">
        <v>214</v>
      </c>
      <c r="K5" s="358">
        <v>5.0</v>
      </c>
      <c r="L5" s="358">
        <v>0.1</v>
      </c>
      <c r="M5" s="358">
        <v>0.001</v>
      </c>
      <c r="N5" s="21"/>
      <c r="O5" s="21"/>
      <c r="Q5" s="569" t="s">
        <v>1434</v>
      </c>
      <c r="R5" s="570" t="s">
        <v>214</v>
      </c>
      <c r="S5" s="358">
        <v>5.0</v>
      </c>
      <c r="T5" s="358">
        <v>0.1</v>
      </c>
      <c r="U5" s="358">
        <v>0.001</v>
      </c>
    </row>
    <row r="6">
      <c r="A6" s="569" t="s">
        <v>1431</v>
      </c>
      <c r="B6" s="567" t="s">
        <v>214</v>
      </c>
      <c r="C6" s="568" t="s">
        <v>215</v>
      </c>
      <c r="D6" s="568" t="s">
        <v>216</v>
      </c>
      <c r="E6" s="568" t="s">
        <v>217</v>
      </c>
      <c r="F6" s="568"/>
      <c r="G6" s="568"/>
      <c r="I6" s="569" t="s">
        <v>1435</v>
      </c>
      <c r="J6" s="570" t="s">
        <v>214</v>
      </c>
      <c r="K6" s="358">
        <v>24.0</v>
      </c>
      <c r="L6" s="358">
        <v>0.03</v>
      </c>
      <c r="M6" s="358">
        <f t="shared" ref="M6:M10" si="3">L6*K6</f>
        <v>0.72</v>
      </c>
      <c r="N6" s="21"/>
      <c r="O6" s="21"/>
      <c r="Q6" s="569" t="s">
        <v>1435</v>
      </c>
      <c r="R6" s="570" t="s">
        <v>214</v>
      </c>
      <c r="S6" s="358">
        <v>24.0</v>
      </c>
      <c r="T6" s="358">
        <v>0.03</v>
      </c>
      <c r="U6" s="358">
        <f t="shared" ref="U6:U10" si="4">T6*S6</f>
        <v>0.72</v>
      </c>
    </row>
    <row r="7">
      <c r="A7" s="571" t="s">
        <v>1441</v>
      </c>
      <c r="B7" s="567" t="s">
        <v>214</v>
      </c>
      <c r="C7" s="568" t="s">
        <v>215</v>
      </c>
      <c r="D7" s="568" t="s">
        <v>216</v>
      </c>
      <c r="E7" s="568" t="s">
        <v>217</v>
      </c>
      <c r="F7" s="568"/>
      <c r="G7" s="568"/>
      <c r="I7" s="569" t="s">
        <v>61</v>
      </c>
      <c r="J7" s="570" t="s">
        <v>218</v>
      </c>
      <c r="K7" s="358">
        <v>24.0</v>
      </c>
      <c r="L7" s="358">
        <v>0.1</v>
      </c>
      <c r="M7" s="358">
        <f t="shared" si="3"/>
        <v>2.4</v>
      </c>
      <c r="N7" s="21"/>
      <c r="O7" s="21"/>
      <c r="Q7" s="569" t="s">
        <v>61</v>
      </c>
      <c r="R7" s="570" t="s">
        <v>218</v>
      </c>
      <c r="S7" s="358">
        <v>24.0</v>
      </c>
      <c r="T7" s="358">
        <v>0.1</v>
      </c>
      <c r="U7" s="358">
        <f t="shared" si="4"/>
        <v>2.4</v>
      </c>
    </row>
    <row r="8">
      <c r="A8" s="571" t="s">
        <v>1460</v>
      </c>
      <c r="B8" s="567" t="s">
        <v>214</v>
      </c>
      <c r="C8" s="568" t="s">
        <v>215</v>
      </c>
      <c r="D8" s="568" t="s">
        <v>216</v>
      </c>
      <c r="E8" s="568" t="s">
        <v>217</v>
      </c>
      <c r="F8" s="568"/>
      <c r="G8" s="568"/>
      <c r="I8" s="569" t="s">
        <v>1436</v>
      </c>
      <c r="J8" s="570" t="s">
        <v>214</v>
      </c>
      <c r="K8" s="358">
        <v>5.0</v>
      </c>
      <c r="L8" s="358">
        <v>0.1</v>
      </c>
      <c r="M8" s="358">
        <f t="shared" si="3"/>
        <v>0.5</v>
      </c>
      <c r="N8" s="21"/>
      <c r="O8" s="21"/>
      <c r="Q8" s="569" t="s">
        <v>1436</v>
      </c>
      <c r="R8" s="570" t="s">
        <v>214</v>
      </c>
      <c r="S8" s="358">
        <v>12.0</v>
      </c>
      <c r="T8" s="358">
        <v>0.1</v>
      </c>
      <c r="U8" s="358">
        <f t="shared" si="4"/>
        <v>1.2</v>
      </c>
    </row>
    <row r="9">
      <c r="A9" s="571" t="s">
        <v>1440</v>
      </c>
      <c r="B9" s="567" t="s">
        <v>1461</v>
      </c>
      <c r="C9" s="568" t="s">
        <v>215</v>
      </c>
      <c r="D9" s="568" t="s">
        <v>216</v>
      </c>
      <c r="E9" s="568" t="s">
        <v>217</v>
      </c>
      <c r="F9" s="568"/>
      <c r="G9" s="568"/>
      <c r="I9" s="569" t="s">
        <v>1437</v>
      </c>
      <c r="J9" s="570" t="s">
        <v>1462</v>
      </c>
      <c r="K9" s="358">
        <v>24.0</v>
      </c>
      <c r="L9" s="358">
        <v>0.001</v>
      </c>
      <c r="M9" s="358">
        <f t="shared" si="3"/>
        <v>0.024</v>
      </c>
      <c r="N9" s="21"/>
      <c r="O9" s="21"/>
      <c r="Q9" s="569" t="s">
        <v>1437</v>
      </c>
      <c r="R9" s="570" t="s">
        <v>1462</v>
      </c>
      <c r="S9" s="358">
        <v>24.0</v>
      </c>
      <c r="T9" s="358">
        <v>0.001</v>
      </c>
      <c r="U9" s="358">
        <f t="shared" si="4"/>
        <v>0.024</v>
      </c>
    </row>
    <row r="10">
      <c r="A10" s="571" t="s">
        <v>1432</v>
      </c>
      <c r="B10" s="567" t="s">
        <v>218</v>
      </c>
      <c r="C10" s="568" t="s">
        <v>212</v>
      </c>
      <c r="D10" s="568" t="s">
        <v>219</v>
      </c>
      <c r="E10" s="568" t="s">
        <v>220</v>
      </c>
      <c r="F10" s="568" t="s">
        <v>221</v>
      </c>
      <c r="G10" s="568"/>
      <c r="I10" s="569" t="s">
        <v>1438</v>
      </c>
      <c r="J10" s="570" t="s">
        <v>1462</v>
      </c>
      <c r="K10" s="358">
        <v>5.0</v>
      </c>
      <c r="L10" s="358">
        <v>0.04</v>
      </c>
      <c r="M10" s="358">
        <f t="shared" si="3"/>
        <v>0.2</v>
      </c>
      <c r="N10" s="21"/>
      <c r="O10" s="21"/>
      <c r="Q10" s="569" t="s">
        <v>1438</v>
      </c>
      <c r="R10" s="570" t="s">
        <v>1462</v>
      </c>
      <c r="S10" s="358">
        <v>5.0</v>
      </c>
      <c r="T10" s="358">
        <v>0.04</v>
      </c>
      <c r="U10" s="358">
        <f t="shared" si="4"/>
        <v>0.2</v>
      </c>
    </row>
    <row r="11">
      <c r="A11" s="571" t="s">
        <v>1433</v>
      </c>
      <c r="B11" s="567" t="s">
        <v>218</v>
      </c>
      <c r="C11" s="568" t="s">
        <v>212</v>
      </c>
      <c r="D11" s="568" t="s">
        <v>219</v>
      </c>
      <c r="E11" s="568" t="s">
        <v>220</v>
      </c>
      <c r="F11" s="568" t="s">
        <v>221</v>
      </c>
      <c r="G11" s="568"/>
      <c r="I11" s="569" t="s">
        <v>1439</v>
      </c>
      <c r="J11" s="570" t="s">
        <v>1463</v>
      </c>
      <c r="K11" s="358">
        <v>5.0</v>
      </c>
      <c r="L11" s="358" t="s">
        <v>1088</v>
      </c>
      <c r="M11" s="358" t="s">
        <v>1088</v>
      </c>
      <c r="N11" s="21"/>
      <c r="O11" s="21"/>
      <c r="Q11" s="569" t="s">
        <v>1439</v>
      </c>
      <c r="R11" s="570" t="s">
        <v>1463</v>
      </c>
      <c r="S11" s="358">
        <v>5.0</v>
      </c>
      <c r="T11" s="358" t="s">
        <v>1088</v>
      </c>
      <c r="U11" s="358" t="s">
        <v>1088</v>
      </c>
    </row>
    <row r="12">
      <c r="A12" s="571" t="s">
        <v>61</v>
      </c>
      <c r="B12" s="567" t="s">
        <v>218</v>
      </c>
      <c r="C12" s="568" t="s">
        <v>212</v>
      </c>
      <c r="D12" s="568" t="s">
        <v>219</v>
      </c>
      <c r="E12" s="568" t="s">
        <v>220</v>
      </c>
      <c r="F12" s="568" t="s">
        <v>221</v>
      </c>
      <c r="G12" s="568"/>
      <c r="I12" s="569" t="s">
        <v>1440</v>
      </c>
      <c r="J12" s="570" t="s">
        <v>1461</v>
      </c>
      <c r="K12" s="358">
        <v>5.0</v>
      </c>
      <c r="L12" s="358">
        <v>0.05</v>
      </c>
      <c r="M12" s="358">
        <f>L12*12</f>
        <v>0.6</v>
      </c>
      <c r="N12" s="21"/>
      <c r="O12" s="21"/>
      <c r="Q12" s="569" t="s">
        <v>1440</v>
      </c>
      <c r="R12" s="570" t="s">
        <v>1461</v>
      </c>
      <c r="S12" s="358">
        <v>12.0</v>
      </c>
      <c r="T12" s="358">
        <v>0.05</v>
      </c>
      <c r="U12" s="358">
        <f>T12*12</f>
        <v>0.6</v>
      </c>
    </row>
    <row r="13">
      <c r="A13" s="571" t="s">
        <v>1437</v>
      </c>
      <c r="B13" s="567" t="s">
        <v>1462</v>
      </c>
      <c r="C13" s="568" t="s">
        <v>212</v>
      </c>
      <c r="D13" s="568" t="s">
        <v>1464</v>
      </c>
      <c r="E13" s="568" t="s">
        <v>1465</v>
      </c>
      <c r="F13" s="568" t="s">
        <v>221</v>
      </c>
      <c r="G13" s="568"/>
      <c r="I13" s="569" t="s">
        <v>1441</v>
      </c>
      <c r="J13" s="570" t="s">
        <v>214</v>
      </c>
      <c r="K13" s="358">
        <v>5.0</v>
      </c>
      <c r="L13" s="358">
        <v>0.01</v>
      </c>
      <c r="M13" s="358">
        <f t="shared" ref="M13:M15" si="5">L13*K13</f>
        <v>0.05</v>
      </c>
      <c r="N13" s="21"/>
      <c r="O13" s="21"/>
      <c r="Q13" s="569" t="s">
        <v>1441</v>
      </c>
      <c r="R13" s="570" t="s">
        <v>214</v>
      </c>
      <c r="S13" s="358">
        <v>5.0</v>
      </c>
      <c r="T13" s="358">
        <v>0.01</v>
      </c>
      <c r="U13" s="358">
        <f t="shared" ref="U13:U15" si="6">T13*S13</f>
        <v>0.05</v>
      </c>
    </row>
    <row r="14">
      <c r="A14" s="571" t="s">
        <v>1438</v>
      </c>
      <c r="B14" s="567" t="s">
        <v>1462</v>
      </c>
      <c r="C14" s="568" t="s">
        <v>212</v>
      </c>
      <c r="D14" s="568" t="s">
        <v>1464</v>
      </c>
      <c r="E14" s="568" t="s">
        <v>1465</v>
      </c>
      <c r="F14" s="568" t="s">
        <v>221</v>
      </c>
      <c r="G14" s="568"/>
      <c r="I14" s="569" t="s">
        <v>1466</v>
      </c>
      <c r="J14" s="570" t="s">
        <v>214</v>
      </c>
      <c r="K14" s="358">
        <v>5.0</v>
      </c>
      <c r="L14" s="358">
        <v>0.06</v>
      </c>
      <c r="M14" s="358">
        <f t="shared" si="5"/>
        <v>0.3</v>
      </c>
      <c r="N14" s="21"/>
      <c r="O14" s="21"/>
      <c r="Q14" s="569" t="s">
        <v>1467</v>
      </c>
      <c r="R14" s="570" t="s">
        <v>214</v>
      </c>
      <c r="S14" s="358">
        <v>5.0</v>
      </c>
      <c r="T14" s="358">
        <v>0.06</v>
      </c>
      <c r="U14" s="358">
        <f t="shared" si="6"/>
        <v>0.3</v>
      </c>
    </row>
    <row r="15">
      <c r="A15" s="571" t="s">
        <v>1015</v>
      </c>
      <c r="B15" s="567" t="s">
        <v>1468</v>
      </c>
      <c r="C15" s="568" t="s">
        <v>212</v>
      </c>
      <c r="D15" s="568" t="s">
        <v>1469</v>
      </c>
      <c r="E15" s="568" t="s">
        <v>1470</v>
      </c>
      <c r="F15" s="568" t="s">
        <v>221</v>
      </c>
      <c r="G15" s="568"/>
      <c r="I15" s="569" t="s">
        <v>1015</v>
      </c>
      <c r="J15" s="570" t="s">
        <v>1468</v>
      </c>
      <c r="K15" s="358">
        <v>5.0</v>
      </c>
      <c r="L15" s="358">
        <v>0.035</v>
      </c>
      <c r="M15" s="358">
        <f t="shared" si="5"/>
        <v>0.175</v>
      </c>
      <c r="N15" s="21"/>
      <c r="O15" s="21"/>
      <c r="Q15" s="569" t="s">
        <v>1015</v>
      </c>
      <c r="R15" s="570" t="s">
        <v>1468</v>
      </c>
      <c r="S15" s="358">
        <v>5.0</v>
      </c>
      <c r="T15" s="358">
        <v>0.035</v>
      </c>
      <c r="U15" s="358">
        <f t="shared" si="6"/>
        <v>0.175</v>
      </c>
    </row>
    <row r="16">
      <c r="A16" s="571" t="s">
        <v>1439</v>
      </c>
      <c r="B16" s="567" t="s">
        <v>1463</v>
      </c>
      <c r="C16" s="568" t="s">
        <v>212</v>
      </c>
      <c r="D16" s="568" t="s">
        <v>1471</v>
      </c>
      <c r="E16" s="568" t="s">
        <v>1472</v>
      </c>
      <c r="F16" s="568" t="s">
        <v>1473</v>
      </c>
      <c r="G16" s="568" t="s">
        <v>1474</v>
      </c>
      <c r="I16" s="572"/>
      <c r="J16" s="21"/>
      <c r="K16" s="21"/>
      <c r="L16" s="21"/>
      <c r="M16" s="21"/>
      <c r="N16" s="21"/>
      <c r="O16" s="21"/>
    </row>
    <row r="17">
      <c r="T17" s="573" t="s">
        <v>1475</v>
      </c>
      <c r="U17" s="574" t="s">
        <v>1476</v>
      </c>
    </row>
    <row r="18">
      <c r="A18" s="194"/>
      <c r="C18" s="213"/>
      <c r="D18" s="213"/>
      <c r="E18" s="213"/>
      <c r="T18" s="575" t="s">
        <v>1477</v>
      </c>
      <c r="U18" s="576">
        <v>0.785</v>
      </c>
    </row>
    <row r="19">
      <c r="A19" s="577"/>
      <c r="B19" s="578"/>
      <c r="C19" s="358"/>
      <c r="D19" s="358"/>
      <c r="E19" s="358"/>
      <c r="T19" s="575" t="s">
        <v>1478</v>
      </c>
      <c r="U19" s="579">
        <v>0.55</v>
      </c>
    </row>
    <row r="20">
      <c r="B20" s="578"/>
      <c r="C20" s="358"/>
      <c r="D20" s="358"/>
      <c r="E20" s="358"/>
      <c r="T20" s="580" t="s">
        <v>157</v>
      </c>
      <c r="U20" s="581">
        <v>0.221</v>
      </c>
    </row>
    <row r="21">
      <c r="B21" s="578"/>
      <c r="C21" s="358"/>
      <c r="D21" s="358"/>
      <c r="E21" s="358"/>
    </row>
    <row r="22">
      <c r="B22" s="578"/>
      <c r="C22" s="358"/>
      <c r="D22" s="358"/>
      <c r="E22" s="358"/>
    </row>
    <row r="23">
      <c r="B23" s="578"/>
      <c r="C23" s="358"/>
      <c r="D23" s="358"/>
      <c r="E23" s="358"/>
    </row>
    <row r="24">
      <c r="B24" s="578"/>
      <c r="C24" s="358"/>
      <c r="D24" s="358"/>
      <c r="E24" s="358"/>
    </row>
    <row r="25">
      <c r="B25" s="578"/>
      <c r="C25" s="358"/>
      <c r="D25" s="358"/>
      <c r="E25" s="358"/>
    </row>
    <row r="26">
      <c r="B26" s="578"/>
      <c r="C26" s="358"/>
      <c r="D26" s="358"/>
      <c r="E26" s="358"/>
    </row>
    <row r="27">
      <c r="B27" s="578"/>
      <c r="C27" s="358"/>
      <c r="D27" s="358"/>
      <c r="E27" s="358"/>
    </row>
    <row r="28">
      <c r="B28" s="578"/>
      <c r="C28" s="358"/>
      <c r="D28" s="358"/>
      <c r="E28" s="358"/>
    </row>
    <row r="29">
      <c r="B29" s="578"/>
      <c r="C29" s="358"/>
      <c r="D29" s="358"/>
      <c r="E29" s="358"/>
    </row>
    <row r="30">
      <c r="B30" s="578"/>
      <c r="C30" s="358"/>
      <c r="D30" s="358"/>
      <c r="E30" s="358"/>
    </row>
    <row r="31">
      <c r="B31" s="578"/>
      <c r="C31" s="358"/>
      <c r="D31" s="358"/>
      <c r="E31" s="358"/>
    </row>
    <row r="32">
      <c r="B32" s="578"/>
      <c r="C32" s="358"/>
      <c r="D32" s="358"/>
      <c r="E32" s="358"/>
    </row>
    <row r="33">
      <c r="A33" s="577"/>
      <c r="B33" s="190"/>
      <c r="C33" s="190"/>
      <c r="D33" s="190"/>
      <c r="E33" s="358"/>
    </row>
    <row r="34">
      <c r="B34" s="358"/>
      <c r="C34" s="358"/>
      <c r="D34" s="358"/>
      <c r="E34" s="358"/>
    </row>
    <row r="35">
      <c r="B35" s="358"/>
      <c r="C35" s="358"/>
      <c r="D35" s="358"/>
      <c r="E35" s="358"/>
    </row>
    <row r="36">
      <c r="B36" s="358"/>
      <c r="C36" s="358"/>
      <c r="D36" s="358"/>
      <c r="E36" s="358"/>
    </row>
    <row r="37">
      <c r="B37" s="358"/>
      <c r="C37" s="358"/>
      <c r="D37" s="358"/>
      <c r="E37" s="358"/>
    </row>
    <row r="38">
      <c r="B38" s="358"/>
      <c r="C38" s="358"/>
      <c r="D38" s="358"/>
      <c r="E38" s="358"/>
    </row>
    <row r="39">
      <c r="B39" s="358"/>
      <c r="C39" s="358"/>
      <c r="D39" s="358"/>
      <c r="E39" s="358"/>
    </row>
    <row r="40">
      <c r="B40" s="358"/>
      <c r="C40" s="358"/>
      <c r="D40" s="358"/>
      <c r="E40" s="358"/>
    </row>
    <row r="41">
      <c r="B41" s="358"/>
      <c r="C41" s="358"/>
      <c r="D41" s="358"/>
      <c r="E41" s="358"/>
    </row>
    <row r="42">
      <c r="B42" s="358"/>
      <c r="C42" s="358"/>
      <c r="D42" s="358"/>
      <c r="E42" s="358"/>
    </row>
    <row r="43">
      <c r="B43" s="358"/>
      <c r="C43" s="358"/>
      <c r="D43" s="358"/>
      <c r="E43" s="358"/>
      <c r="G43" s="213"/>
      <c r="H43" s="213"/>
      <c r="I43" s="213"/>
    </row>
    <row r="44">
      <c r="B44" s="358"/>
      <c r="C44" s="358"/>
      <c r="D44" s="358"/>
      <c r="E44" s="358"/>
      <c r="G44" s="358"/>
      <c r="H44" s="582"/>
      <c r="I44" s="358"/>
    </row>
    <row r="45">
      <c r="B45" s="358"/>
      <c r="C45" s="358"/>
      <c r="D45" s="358"/>
      <c r="E45" s="358"/>
      <c r="G45" s="358"/>
      <c r="H45" s="582"/>
      <c r="I45" s="358"/>
    </row>
    <row r="46">
      <c r="B46" s="358"/>
      <c r="C46" s="358"/>
      <c r="D46" s="358"/>
      <c r="E46" s="358"/>
      <c r="G46" s="358"/>
      <c r="H46" s="358"/>
      <c r="I46" s="358"/>
    </row>
    <row r="47">
      <c r="B47" s="358"/>
      <c r="C47" s="358"/>
      <c r="D47" s="358"/>
      <c r="E47" s="358"/>
    </row>
    <row r="48">
      <c r="A48" s="194"/>
      <c r="B48" s="194"/>
      <c r="C48" s="194"/>
      <c r="D48" s="194"/>
      <c r="E48" s="194"/>
    </row>
    <row r="49">
      <c r="A49" s="194"/>
      <c r="B49" s="194"/>
      <c r="C49" s="194"/>
      <c r="D49" s="194"/>
      <c r="E49" s="194"/>
    </row>
    <row r="50">
      <c r="A50" s="194"/>
      <c r="B50" s="194"/>
      <c r="C50" s="194"/>
      <c r="D50" s="194"/>
      <c r="E50" s="194"/>
    </row>
    <row r="51">
      <c r="A51" s="194"/>
      <c r="B51" s="194"/>
      <c r="C51" s="194"/>
      <c r="D51" s="194"/>
      <c r="E51" s="194"/>
    </row>
    <row r="52">
      <c r="A52" s="194"/>
      <c r="B52" s="194"/>
      <c r="C52" s="194"/>
      <c r="D52" s="194"/>
      <c r="E52" s="194"/>
    </row>
    <row r="53">
      <c r="A53" s="194"/>
      <c r="B53" s="194"/>
      <c r="C53" s="194"/>
      <c r="D53" s="194"/>
      <c r="E53" s="194"/>
    </row>
    <row r="54">
      <c r="A54" s="194"/>
      <c r="B54" s="194"/>
      <c r="C54" s="194"/>
      <c r="D54" s="194"/>
      <c r="E54" s="194"/>
    </row>
    <row r="55">
      <c r="A55" s="194"/>
      <c r="B55" s="194"/>
      <c r="C55" s="194"/>
      <c r="D55" s="194"/>
      <c r="E55" s="194"/>
    </row>
    <row r="56">
      <c r="A56" s="194"/>
      <c r="B56" s="194"/>
      <c r="C56" s="194"/>
      <c r="D56" s="194"/>
      <c r="E56" s="194"/>
    </row>
    <row r="57">
      <c r="A57" s="194"/>
      <c r="B57" s="194"/>
      <c r="C57" s="194"/>
      <c r="D57" s="194"/>
      <c r="E57" s="194"/>
    </row>
    <row r="58">
      <c r="A58" s="194"/>
      <c r="B58" s="194"/>
      <c r="C58" s="194"/>
      <c r="D58" s="194"/>
      <c r="E58" s="194"/>
    </row>
    <row r="59">
      <c r="A59" s="194"/>
      <c r="B59" s="194"/>
      <c r="C59" s="194"/>
      <c r="D59" s="194"/>
      <c r="E59" s="194"/>
    </row>
    <row r="60">
      <c r="A60" s="194"/>
      <c r="B60" s="194"/>
      <c r="C60" s="194"/>
      <c r="D60" s="194"/>
      <c r="E60" s="194"/>
    </row>
    <row r="61">
      <c r="A61" s="194"/>
      <c r="B61" s="194"/>
      <c r="C61" s="194"/>
      <c r="D61" s="194"/>
      <c r="E61" s="194"/>
    </row>
  </sheetData>
  <mergeCells count="4">
    <mergeCell ref="C1:G1"/>
    <mergeCell ref="A18:B18"/>
    <mergeCell ref="A19:A32"/>
    <mergeCell ref="A33:A47"/>
  </mergeCells>
  <hyperlinks>
    <hyperlink r:id="rId1" ref="I2"/>
    <hyperlink r:id="rId2" ref="Q2"/>
    <hyperlink r:id="rId3" ref="A3"/>
    <hyperlink r:id="rId4" ref="I3"/>
    <hyperlink r:id="rId5" ref="Q3"/>
    <hyperlink r:id="rId6" ref="A4"/>
    <hyperlink r:id="rId7" ref="I4"/>
    <hyperlink r:id="rId8" ref="Q4"/>
    <hyperlink r:id="rId9" ref="A5"/>
    <hyperlink r:id="rId10" ref="I5"/>
    <hyperlink r:id="rId11" ref="Q5"/>
    <hyperlink r:id="rId12" ref="A6"/>
    <hyperlink r:id="rId13" ref="I6"/>
    <hyperlink r:id="rId14" ref="Q6"/>
    <hyperlink r:id="rId15" ref="A7"/>
    <hyperlink r:id="rId16" ref="I7"/>
    <hyperlink r:id="rId17" ref="Q7"/>
    <hyperlink r:id="rId18" ref="A8"/>
    <hyperlink r:id="rId19" ref="I8"/>
    <hyperlink r:id="rId20" ref="Q8"/>
    <hyperlink r:id="rId21" ref="A9"/>
    <hyperlink r:id="rId22" ref="I9"/>
    <hyperlink r:id="rId23" ref="Q9"/>
    <hyperlink r:id="rId24" ref="A10"/>
    <hyperlink r:id="rId25" ref="I10"/>
    <hyperlink r:id="rId26" ref="Q10"/>
    <hyperlink r:id="rId27" ref="A11"/>
    <hyperlink r:id="rId28" location="description" ref="I11"/>
    <hyperlink r:id="rId29" location="description" ref="Q11"/>
    <hyperlink r:id="rId30" ref="A12"/>
    <hyperlink r:id="rId31" ref="I12"/>
    <hyperlink r:id="rId32" ref="Q12"/>
    <hyperlink r:id="rId33" ref="A13"/>
    <hyperlink r:id="rId34" ref="I13"/>
    <hyperlink r:id="rId35" ref="Q13"/>
    <hyperlink r:id="rId36" ref="A14"/>
    <hyperlink r:id="rId37" ref="I14"/>
    <hyperlink r:id="rId38" ref="Q14"/>
    <hyperlink r:id="rId39" ref="A15"/>
    <hyperlink r:id="rId40" ref="I15"/>
    <hyperlink r:id="rId41" ref="Q15"/>
    <hyperlink r:id="rId42" location="description" ref="A16"/>
  </hyperlinks>
  <drawing r:id="rId43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A4335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13.0"/>
    <col customWidth="1" min="2" max="2" width="15.88"/>
    <col customWidth="1" min="3" max="3" width="17.63"/>
    <col customWidth="1" min="4" max="4" width="20.38"/>
    <col customWidth="1" min="5" max="5" width="11.88"/>
    <col customWidth="1" min="6" max="6" width="26.5"/>
    <col customWidth="1" min="7" max="7" width="17.13"/>
    <col customWidth="1" min="8" max="8" width="13.88"/>
    <col customWidth="1" min="9" max="9" width="12.63"/>
    <col customWidth="1" min="10" max="10" width="23.75"/>
    <col customWidth="1" min="11" max="11" width="19.0"/>
    <col customWidth="1" min="12" max="12" width="11.5"/>
    <col customWidth="1" min="13" max="13" width="15.0"/>
    <col customWidth="1" min="14" max="14" width="14.38"/>
    <col customWidth="1" min="15" max="15" width="21.13"/>
    <col customWidth="1" min="16" max="16" width="16.75"/>
    <col customWidth="1" min="17" max="17" width="14.0"/>
    <col customWidth="1" min="18" max="20" width="7.5"/>
    <col customWidth="1" min="21" max="21" width="23.63"/>
    <col customWidth="1" min="22" max="22" width="19.38"/>
  </cols>
  <sheetData>
    <row r="1">
      <c r="A1" s="583" t="s">
        <v>1479</v>
      </c>
      <c r="C1" s="584"/>
      <c r="D1" s="584"/>
      <c r="E1" s="585" t="s">
        <v>1480</v>
      </c>
      <c r="G1" s="235"/>
      <c r="H1" s="236"/>
      <c r="I1" s="586" t="s">
        <v>1481</v>
      </c>
      <c r="K1" s="587"/>
      <c r="L1" s="587"/>
      <c r="M1" s="588" t="s">
        <v>1482</v>
      </c>
      <c r="O1" s="589"/>
      <c r="P1" s="590"/>
      <c r="Q1" s="591"/>
      <c r="R1" s="591"/>
      <c r="S1" s="591"/>
      <c r="U1" s="592"/>
      <c r="V1" s="592"/>
      <c r="X1" s="592"/>
      <c r="Y1" s="592"/>
      <c r="Z1" s="592"/>
      <c r="AA1" s="592"/>
    </row>
    <row r="2">
      <c r="A2" s="593" t="s">
        <v>691</v>
      </c>
      <c r="B2" s="584" t="s">
        <v>1483</v>
      </c>
      <c r="C2" s="594" t="s">
        <v>1484</v>
      </c>
      <c r="D2" s="594" t="s">
        <v>805</v>
      </c>
      <c r="E2" s="595" t="s">
        <v>691</v>
      </c>
      <c r="F2" s="235" t="s">
        <v>1483</v>
      </c>
      <c r="G2" s="595" t="s">
        <v>1484</v>
      </c>
      <c r="H2" s="595" t="s">
        <v>805</v>
      </c>
      <c r="I2" s="536" t="s">
        <v>691</v>
      </c>
      <c r="J2" s="339" t="s">
        <v>1483</v>
      </c>
      <c r="K2" s="536" t="s">
        <v>1484</v>
      </c>
      <c r="L2" s="596" t="s">
        <v>805</v>
      </c>
      <c r="M2" s="597" t="s">
        <v>691</v>
      </c>
      <c r="N2" s="590" t="s">
        <v>1483</v>
      </c>
      <c r="O2" s="597" t="s">
        <v>1484</v>
      </c>
      <c r="P2" s="598" t="s">
        <v>805</v>
      </c>
      <c r="Q2" s="599"/>
      <c r="R2" s="599"/>
      <c r="S2" s="599"/>
      <c r="U2" s="592"/>
      <c r="V2" s="592"/>
      <c r="X2" s="592"/>
      <c r="Y2" s="592"/>
    </row>
    <row r="3">
      <c r="A3" s="594">
        <v>1.0</v>
      </c>
      <c r="B3" s="20" t="s">
        <v>451</v>
      </c>
      <c r="C3" s="600" t="s">
        <v>451</v>
      </c>
      <c r="D3" s="601"/>
      <c r="E3" s="602">
        <v>1.0</v>
      </c>
      <c r="F3" s="41" t="s">
        <v>1485</v>
      </c>
      <c r="G3" s="21" t="s">
        <v>1486</v>
      </c>
      <c r="H3" s="601"/>
      <c r="I3" s="536">
        <v>1.0</v>
      </c>
      <c r="J3" s="20" t="s">
        <v>163</v>
      </c>
      <c r="K3" s="603"/>
      <c r="L3" s="21"/>
      <c r="M3" s="597">
        <v>1.0</v>
      </c>
      <c r="N3" s="604" t="s">
        <v>1487</v>
      </c>
      <c r="O3" s="605" t="s">
        <v>1488</v>
      </c>
      <c r="P3" s="606"/>
      <c r="Q3" s="607"/>
      <c r="R3" s="608"/>
      <c r="S3" s="608"/>
      <c r="T3" s="609"/>
      <c r="U3" s="61"/>
      <c r="V3" s="23" t="s">
        <v>1489</v>
      </c>
      <c r="W3" s="517"/>
      <c r="X3" s="23"/>
      <c r="Y3" s="610" t="s">
        <v>1490</v>
      </c>
      <c r="Z3" s="517"/>
      <c r="AA3" s="517"/>
    </row>
    <row r="4">
      <c r="A4" s="594">
        <v>2.0</v>
      </c>
      <c r="B4" s="20" t="s">
        <v>1491</v>
      </c>
      <c r="C4" s="20" t="s">
        <v>1492</v>
      </c>
      <c r="D4" s="611"/>
      <c r="E4" s="595">
        <v>2.0</v>
      </c>
      <c r="F4" s="21" t="s">
        <v>1493</v>
      </c>
      <c r="G4" s="41" t="s">
        <v>1494</v>
      </c>
      <c r="H4" s="601"/>
      <c r="I4" s="536">
        <v>2.0</v>
      </c>
      <c r="J4" s="20" t="s">
        <v>1495</v>
      </c>
      <c r="K4" s="612" t="s">
        <v>1496</v>
      </c>
      <c r="L4" s="21"/>
      <c r="M4" s="597">
        <v>2.0</v>
      </c>
      <c r="N4" s="613" t="s">
        <v>1497</v>
      </c>
      <c r="O4" s="614"/>
      <c r="P4" s="608"/>
      <c r="Q4" s="608"/>
      <c r="R4" s="608"/>
      <c r="S4" s="608"/>
      <c r="T4" s="615"/>
      <c r="V4" s="592"/>
      <c r="X4" s="592"/>
      <c r="Y4" s="592"/>
    </row>
    <row r="5">
      <c r="A5" s="594">
        <v>3.0</v>
      </c>
      <c r="B5" s="20" t="s">
        <v>45</v>
      </c>
      <c r="C5" s="20" t="s">
        <v>1498</v>
      </c>
      <c r="D5" s="601"/>
      <c r="E5" s="602">
        <v>3.0</v>
      </c>
      <c r="F5" s="41" t="s">
        <v>1493</v>
      </c>
      <c r="G5" s="41" t="s">
        <v>1494</v>
      </c>
      <c r="H5" s="601"/>
      <c r="I5" s="536">
        <v>3.0</v>
      </c>
      <c r="J5" s="20" t="s">
        <v>1499</v>
      </c>
      <c r="K5" s="616" t="s">
        <v>1500</v>
      </c>
      <c r="L5" s="21"/>
      <c r="M5" s="597">
        <v>3.0</v>
      </c>
      <c r="N5" s="44" t="s">
        <v>1497</v>
      </c>
      <c r="O5" s="617"/>
      <c r="P5" s="618"/>
      <c r="Q5" s="614"/>
      <c r="R5" s="608"/>
      <c r="S5" s="608"/>
      <c r="T5" s="615"/>
      <c r="V5" s="592"/>
      <c r="X5" s="592"/>
      <c r="Y5" s="592"/>
    </row>
    <row r="6">
      <c r="A6" s="594">
        <v>4.0</v>
      </c>
      <c r="B6" s="20" t="s">
        <v>61</v>
      </c>
      <c r="C6" s="592"/>
      <c r="D6" s="611"/>
      <c r="E6" s="602">
        <v>4.0</v>
      </c>
      <c r="F6" s="20" t="s">
        <v>1501</v>
      </c>
      <c r="G6" s="41"/>
      <c r="H6" s="601"/>
      <c r="I6" s="536">
        <v>4.0</v>
      </c>
      <c r="J6" s="20" t="s">
        <v>1502</v>
      </c>
      <c r="K6" s="612" t="s">
        <v>1503</v>
      </c>
      <c r="L6" s="21"/>
      <c r="M6" s="597">
        <v>4.0</v>
      </c>
      <c r="N6" s="613" t="s">
        <v>1504</v>
      </c>
      <c r="O6" s="613" t="s">
        <v>1505</v>
      </c>
      <c r="P6" s="608"/>
      <c r="Q6" s="614"/>
      <c r="R6" s="608"/>
      <c r="S6" s="608"/>
      <c r="T6" s="615"/>
      <c r="V6" s="592"/>
      <c r="X6" s="592"/>
      <c r="Y6" s="592"/>
    </row>
    <row r="7">
      <c r="A7" s="594">
        <v>5.0</v>
      </c>
      <c r="B7" s="20" t="s">
        <v>1506</v>
      </c>
      <c r="C7" s="259"/>
      <c r="D7" s="611"/>
      <c r="E7" s="602">
        <v>5.0</v>
      </c>
      <c r="F7" s="20" t="s">
        <v>1507</v>
      </c>
      <c r="G7" s="20" t="s">
        <v>1508</v>
      </c>
      <c r="H7" s="611"/>
      <c r="I7" s="596">
        <v>5.0</v>
      </c>
      <c r="J7" s="20" t="s">
        <v>1509</v>
      </c>
      <c r="K7" s="612" t="s">
        <v>1510</v>
      </c>
      <c r="L7" s="21"/>
      <c r="M7" s="597">
        <v>5.0</v>
      </c>
      <c r="N7" s="44" t="s">
        <v>1511</v>
      </c>
      <c r="O7" s="617"/>
      <c r="P7" s="618"/>
      <c r="Q7" s="614"/>
      <c r="R7" s="608"/>
      <c r="S7" s="608"/>
      <c r="T7" s="619" t="s">
        <v>1512</v>
      </c>
      <c r="U7" s="1"/>
      <c r="V7" s="592"/>
      <c r="X7" s="592"/>
      <c r="Y7" s="592"/>
    </row>
    <row r="8">
      <c r="A8" s="594">
        <v>6.0</v>
      </c>
      <c r="B8" s="20" t="s">
        <v>1513</v>
      </c>
      <c r="C8" s="21"/>
      <c r="D8" s="601"/>
      <c r="E8" s="595">
        <v>6.0</v>
      </c>
      <c r="F8" s="20" t="s">
        <v>1514</v>
      </c>
      <c r="G8" s="21" t="s">
        <v>1515</v>
      </c>
      <c r="H8" s="20" t="s">
        <v>1516</v>
      </c>
      <c r="I8" s="536">
        <v>6.0</v>
      </c>
      <c r="J8" s="20" t="s">
        <v>163</v>
      </c>
      <c r="K8" s="21"/>
      <c r="L8" s="21"/>
      <c r="M8" s="597">
        <v>6.0</v>
      </c>
      <c r="N8" s="613" t="s">
        <v>1517</v>
      </c>
      <c r="O8" s="613" t="s">
        <v>1518</v>
      </c>
      <c r="P8" s="608"/>
      <c r="Q8" s="608"/>
      <c r="R8" s="608"/>
      <c r="S8" s="608"/>
      <c r="T8" s="619" t="s">
        <v>1519</v>
      </c>
      <c r="U8" s="620" t="s">
        <v>1520</v>
      </c>
      <c r="V8" s="592"/>
      <c r="X8" s="592"/>
      <c r="Y8" s="592"/>
    </row>
    <row r="9">
      <c r="A9" s="594">
        <v>7.0</v>
      </c>
      <c r="B9" s="20" t="s">
        <v>47</v>
      </c>
      <c r="C9" s="20" t="s">
        <v>1521</v>
      </c>
      <c r="D9" s="601"/>
      <c r="E9" s="595">
        <v>7.0</v>
      </c>
      <c r="F9" s="20" t="s">
        <v>1522</v>
      </c>
      <c r="G9" s="20" t="s">
        <v>1523</v>
      </c>
      <c r="H9" s="601"/>
      <c r="I9" s="536">
        <v>7.0</v>
      </c>
      <c r="J9" s="20" t="s">
        <v>1497</v>
      </c>
      <c r="K9" s="621"/>
      <c r="L9" s="21"/>
      <c r="M9" s="597">
        <v>7.0</v>
      </c>
      <c r="N9" s="613" t="s">
        <v>1524</v>
      </c>
      <c r="O9" s="617" t="s">
        <v>1430</v>
      </c>
      <c r="P9" s="622" t="s">
        <v>1525</v>
      </c>
      <c r="Q9" s="608"/>
      <c r="R9" s="608"/>
      <c r="S9" s="608"/>
      <c r="T9" s="619" t="s">
        <v>1526</v>
      </c>
      <c r="U9" s="620" t="s">
        <v>1527</v>
      </c>
      <c r="Z9" s="592"/>
      <c r="AA9" s="592"/>
    </row>
    <row r="10">
      <c r="A10" s="594">
        <v>8.0</v>
      </c>
      <c r="B10" s="20" t="s">
        <v>1514</v>
      </c>
      <c r="C10" s="20" t="s">
        <v>1088</v>
      </c>
      <c r="D10" s="21"/>
      <c r="E10" s="595">
        <v>8.0</v>
      </c>
      <c r="F10" s="20" t="s">
        <v>1485</v>
      </c>
      <c r="G10" s="20" t="s">
        <v>1486</v>
      </c>
      <c r="H10" s="601"/>
      <c r="I10" s="536">
        <v>8.0</v>
      </c>
      <c r="J10" s="20" t="s">
        <v>1528</v>
      </c>
      <c r="K10" s="20" t="s">
        <v>1529</v>
      </c>
      <c r="L10" s="21"/>
      <c r="M10" s="597">
        <v>8.0</v>
      </c>
      <c r="N10" s="613" t="s">
        <v>1497</v>
      </c>
      <c r="O10" s="623"/>
      <c r="P10" s="608"/>
      <c r="Q10" s="608"/>
      <c r="R10" s="608"/>
      <c r="S10" s="608"/>
      <c r="T10" s="619" t="s">
        <v>1530</v>
      </c>
      <c r="U10" s="620" t="s">
        <v>1531</v>
      </c>
    </row>
    <row r="11">
      <c r="A11" s="594">
        <v>9.0</v>
      </c>
      <c r="B11" s="20" t="s">
        <v>1532</v>
      </c>
      <c r="C11" s="20" t="s">
        <v>1533</v>
      </c>
      <c r="D11" s="601"/>
      <c r="E11" s="595">
        <v>9.0</v>
      </c>
      <c r="F11" s="20" t="s">
        <v>1534</v>
      </c>
      <c r="G11" s="21"/>
      <c r="H11" s="21"/>
      <c r="I11" s="536">
        <v>9.0</v>
      </c>
      <c r="J11" s="20" t="s">
        <v>1514</v>
      </c>
      <c r="K11" s="612"/>
      <c r="L11" s="20" t="s">
        <v>1535</v>
      </c>
      <c r="M11" s="597">
        <v>9.0</v>
      </c>
      <c r="N11" s="44" t="s">
        <v>1504</v>
      </c>
      <c r="O11" s="614"/>
      <c r="P11" s="608"/>
      <c r="Q11" s="614"/>
      <c r="R11" s="608"/>
      <c r="S11" s="608"/>
      <c r="T11" s="624" t="s">
        <v>1536</v>
      </c>
      <c r="U11" s="620" t="s">
        <v>1537</v>
      </c>
    </row>
    <row r="12">
      <c r="A12" s="594">
        <v>10.0</v>
      </c>
      <c r="B12" s="20" t="s">
        <v>1538</v>
      </c>
      <c r="C12" s="41"/>
      <c r="D12" s="611"/>
      <c r="E12" s="595">
        <v>10.0</v>
      </c>
      <c r="F12" s="20" t="s">
        <v>1534</v>
      </c>
      <c r="G12" s="21"/>
      <c r="H12" s="337"/>
      <c r="I12" s="536">
        <v>10.0</v>
      </c>
      <c r="J12" s="20" t="s">
        <v>163</v>
      </c>
      <c r="K12" s="621"/>
      <c r="L12" s="337"/>
      <c r="M12" s="597">
        <v>10.0</v>
      </c>
      <c r="N12" s="44" t="s">
        <v>1504</v>
      </c>
      <c r="O12" s="614"/>
      <c r="P12" s="608"/>
      <c r="Q12" s="608"/>
      <c r="R12" s="608"/>
      <c r="S12" s="608"/>
      <c r="T12" s="624" t="s">
        <v>1536</v>
      </c>
      <c r="U12" s="620" t="s">
        <v>1539</v>
      </c>
    </row>
    <row r="13">
      <c r="A13" s="594">
        <v>11.0</v>
      </c>
      <c r="B13" s="20" t="s">
        <v>1540</v>
      </c>
      <c r="C13" s="20" t="s">
        <v>1541</v>
      </c>
      <c r="D13" s="611"/>
      <c r="E13" s="595">
        <v>11.0</v>
      </c>
      <c r="F13" s="20" t="s">
        <v>1534</v>
      </c>
      <c r="G13" s="21"/>
      <c r="H13" s="337"/>
      <c r="I13" s="536">
        <v>11.0</v>
      </c>
      <c r="J13" s="20" t="s">
        <v>163</v>
      </c>
      <c r="K13" s="621"/>
      <c r="L13" s="337"/>
      <c r="M13" s="597">
        <v>11.0</v>
      </c>
      <c r="N13" s="625" t="s">
        <v>1511</v>
      </c>
      <c r="O13" s="614"/>
      <c r="P13" s="618"/>
      <c r="Q13" s="608"/>
      <c r="R13" s="608"/>
      <c r="S13" s="608"/>
      <c r="T13" s="615"/>
    </row>
    <row r="14">
      <c r="A14" s="594">
        <v>12.0</v>
      </c>
      <c r="B14" s="20" t="s">
        <v>1540</v>
      </c>
      <c r="C14" s="20" t="s">
        <v>1541</v>
      </c>
      <c r="D14" s="601"/>
      <c r="E14" s="595">
        <v>12.0</v>
      </c>
      <c r="F14" s="20" t="s">
        <v>1542</v>
      </c>
      <c r="G14" s="21"/>
      <c r="H14" s="337"/>
      <c r="I14" s="536">
        <v>12.0</v>
      </c>
      <c r="J14" s="20" t="s">
        <v>163</v>
      </c>
      <c r="K14" s="21"/>
      <c r="L14" s="21"/>
      <c r="M14" s="597">
        <v>12.0</v>
      </c>
      <c r="N14" s="613" t="s">
        <v>1517</v>
      </c>
      <c r="O14" s="613" t="s">
        <v>1518</v>
      </c>
      <c r="P14" s="608"/>
      <c r="Q14" s="608"/>
      <c r="R14" s="608"/>
      <c r="S14" s="608"/>
      <c r="T14" s="615"/>
    </row>
    <row r="15">
      <c r="A15" s="594">
        <v>13.0</v>
      </c>
      <c r="B15" s="20" t="s">
        <v>1540</v>
      </c>
      <c r="C15" s="20" t="s">
        <v>1541</v>
      </c>
      <c r="D15" s="601"/>
      <c r="E15" s="595">
        <v>13.0</v>
      </c>
      <c r="F15" s="20" t="s">
        <v>1543</v>
      </c>
      <c r="G15" s="20" t="s">
        <v>1544</v>
      </c>
      <c r="H15" s="601"/>
      <c r="I15" s="536">
        <v>13.0</v>
      </c>
      <c r="J15" s="20" t="s">
        <v>163</v>
      </c>
      <c r="K15" s="21"/>
      <c r="L15" s="21"/>
      <c r="M15" s="597">
        <v>13.0</v>
      </c>
      <c r="N15" s="613" t="s">
        <v>1545</v>
      </c>
      <c r="O15" s="617" t="s">
        <v>1430</v>
      </c>
      <c r="P15" s="618"/>
      <c r="Q15" s="608"/>
      <c r="R15" s="608"/>
      <c r="S15" s="608"/>
      <c r="T15" s="615"/>
      <c r="U15" s="620" t="s">
        <v>1546</v>
      </c>
    </row>
    <row r="16">
      <c r="A16" s="594">
        <v>14.0</v>
      </c>
      <c r="B16" s="20" t="s">
        <v>1540</v>
      </c>
      <c r="C16" s="20" t="s">
        <v>1541</v>
      </c>
      <c r="D16" s="611"/>
      <c r="E16" s="595">
        <v>14.0</v>
      </c>
      <c r="F16" s="20" t="s">
        <v>1547</v>
      </c>
      <c r="G16" s="20" t="s">
        <v>1541</v>
      </c>
      <c r="H16" s="21"/>
      <c r="I16" s="536">
        <v>14.0</v>
      </c>
      <c r="J16" s="20" t="s">
        <v>163</v>
      </c>
      <c r="K16" s="621"/>
      <c r="L16" s="21"/>
      <c r="M16" s="597">
        <v>14.0</v>
      </c>
      <c r="N16" s="44" t="s">
        <v>1497</v>
      </c>
      <c r="O16" s="608"/>
      <c r="P16" s="608"/>
      <c r="Q16" s="608"/>
      <c r="R16" s="608"/>
      <c r="S16" s="608"/>
      <c r="T16" s="615"/>
      <c r="U16" s="626" t="s">
        <v>1548</v>
      </c>
    </row>
    <row r="17">
      <c r="A17" s="594">
        <v>15.0</v>
      </c>
      <c r="B17" s="20" t="s">
        <v>1540</v>
      </c>
      <c r="C17" s="20" t="s">
        <v>1541</v>
      </c>
      <c r="D17" s="611"/>
      <c r="E17" s="595">
        <v>15.0</v>
      </c>
      <c r="F17" s="20" t="s">
        <v>1534</v>
      </c>
      <c r="G17" s="20" t="s">
        <v>1541</v>
      </c>
      <c r="H17" s="21"/>
      <c r="I17" s="536">
        <v>15.0</v>
      </c>
      <c r="J17" s="44" t="s">
        <v>1497</v>
      </c>
      <c r="K17" s="621"/>
      <c r="L17" s="21"/>
      <c r="M17" s="597">
        <v>15.0</v>
      </c>
      <c r="N17" s="44" t="s">
        <v>1504</v>
      </c>
      <c r="O17" s="618"/>
      <c r="P17" s="608"/>
      <c r="Q17" s="614"/>
      <c r="R17" s="608"/>
      <c r="S17" s="608"/>
      <c r="T17" s="615"/>
      <c r="W17" s="200" t="s">
        <v>1549</v>
      </c>
      <c r="X17" s="200" t="s">
        <v>1550</v>
      </c>
    </row>
    <row r="18">
      <c r="A18" s="594">
        <v>16.0</v>
      </c>
      <c r="B18" s="20" t="s">
        <v>1547</v>
      </c>
      <c r="C18" s="20" t="s">
        <v>1541</v>
      </c>
      <c r="D18" s="611"/>
      <c r="E18" s="595">
        <v>16.0</v>
      </c>
      <c r="F18" s="20" t="s">
        <v>1534</v>
      </c>
      <c r="G18" s="20" t="s">
        <v>1541</v>
      </c>
      <c r="H18" s="337"/>
      <c r="I18" s="536">
        <v>16.0</v>
      </c>
      <c r="J18" s="20" t="s">
        <v>1551</v>
      </c>
      <c r="K18" s="612" t="s">
        <v>1552</v>
      </c>
      <c r="L18" s="601"/>
      <c r="M18" s="597">
        <v>16.0</v>
      </c>
      <c r="N18" s="44" t="s">
        <v>1504</v>
      </c>
      <c r="O18" s="614"/>
      <c r="P18" s="608"/>
      <c r="Q18" s="627" t="s">
        <v>1553</v>
      </c>
      <c r="R18" s="608"/>
      <c r="S18" s="608"/>
      <c r="T18" s="615"/>
      <c r="W18" s="119">
        <v>11.0</v>
      </c>
      <c r="X18" s="119">
        <v>10.0</v>
      </c>
    </row>
    <row r="19">
      <c r="A19" s="594">
        <v>17.0</v>
      </c>
      <c r="B19" s="44" t="s">
        <v>1547</v>
      </c>
      <c r="C19" s="20" t="s">
        <v>1541</v>
      </c>
      <c r="D19" s="611"/>
      <c r="E19" s="595">
        <v>17.0</v>
      </c>
      <c r="F19" s="20" t="s">
        <v>1534</v>
      </c>
      <c r="G19" s="20" t="s">
        <v>1541</v>
      </c>
      <c r="H19" s="337"/>
      <c r="I19" s="536">
        <v>17.0</v>
      </c>
      <c r="J19" s="20" t="s">
        <v>1551</v>
      </c>
      <c r="K19" s="612" t="s">
        <v>1552</v>
      </c>
      <c r="L19" s="601"/>
      <c r="M19" s="597">
        <v>17.0</v>
      </c>
      <c r="N19" s="44" t="s">
        <v>1511</v>
      </c>
      <c r="O19" s="622" t="s">
        <v>1554</v>
      </c>
      <c r="P19" s="618"/>
      <c r="Q19" s="614"/>
      <c r="R19" s="608"/>
      <c r="S19" s="608"/>
      <c r="T19" s="615"/>
      <c r="U19" s="523" t="s">
        <v>1555</v>
      </c>
    </row>
    <row r="20">
      <c r="A20" s="594">
        <v>18.0</v>
      </c>
      <c r="B20" s="20" t="s">
        <v>1540</v>
      </c>
      <c r="C20" s="20" t="s">
        <v>1541</v>
      </c>
      <c r="D20" s="601"/>
      <c r="E20" s="595">
        <v>18.0</v>
      </c>
      <c r="F20" s="20" t="s">
        <v>1542</v>
      </c>
      <c r="G20" s="20" t="s">
        <v>1541</v>
      </c>
      <c r="H20" s="337"/>
      <c r="I20" s="536">
        <v>18.0</v>
      </c>
      <c r="J20" s="20" t="s">
        <v>163</v>
      </c>
      <c r="K20" s="621"/>
      <c r="L20" s="21"/>
      <c r="M20" s="597">
        <v>18.0</v>
      </c>
      <c r="N20" s="613" t="s">
        <v>1517</v>
      </c>
      <c r="O20" s="613" t="s">
        <v>1554</v>
      </c>
      <c r="P20" s="608"/>
      <c r="Q20" s="614"/>
      <c r="R20" s="608"/>
      <c r="S20" s="608"/>
      <c r="T20" s="615"/>
      <c r="U20" s="523" t="s">
        <v>1556</v>
      </c>
      <c r="V20" s="1" t="s">
        <v>1557</v>
      </c>
      <c r="Y20" s="592"/>
      <c r="Z20" s="592"/>
    </row>
    <row r="21">
      <c r="A21" s="593">
        <v>19.0</v>
      </c>
      <c r="B21" s="20" t="s">
        <v>1540</v>
      </c>
      <c r="C21" s="20" t="s">
        <v>1541</v>
      </c>
      <c r="D21" s="611"/>
      <c r="E21" s="602">
        <v>19.0</v>
      </c>
      <c r="F21" s="20" t="s">
        <v>1542</v>
      </c>
      <c r="G21" s="20" t="s">
        <v>1541</v>
      </c>
      <c r="H21" s="41"/>
      <c r="I21" s="596">
        <v>19.0</v>
      </c>
      <c r="J21" s="20" t="s">
        <v>163</v>
      </c>
      <c r="K21" s="41"/>
      <c r="L21" s="41"/>
      <c r="M21" s="597">
        <v>19.0</v>
      </c>
      <c r="N21" s="613" t="s">
        <v>1558</v>
      </c>
      <c r="O21" s="617" t="s">
        <v>1430</v>
      </c>
      <c r="P21" s="614"/>
      <c r="Q21" s="614"/>
      <c r="R21" s="614"/>
      <c r="S21" s="614"/>
      <c r="V21" s="119" t="s">
        <v>1559</v>
      </c>
      <c r="W21" s="628" t="s">
        <v>94</v>
      </c>
      <c r="Y21" s="592"/>
      <c r="Z21" s="592"/>
    </row>
    <row r="22">
      <c r="A22" s="593">
        <v>20.0</v>
      </c>
      <c r="B22" s="20" t="s">
        <v>1540</v>
      </c>
      <c r="C22" s="20" t="s">
        <v>1541</v>
      </c>
      <c r="D22" s="41"/>
      <c r="E22" s="602">
        <v>20.0</v>
      </c>
      <c r="F22" s="20" t="s">
        <v>1547</v>
      </c>
      <c r="G22" s="20" t="s">
        <v>1541</v>
      </c>
      <c r="H22" s="41"/>
      <c r="I22" s="596">
        <v>20.0</v>
      </c>
      <c r="J22" s="20" t="s">
        <v>163</v>
      </c>
      <c r="K22" s="41"/>
      <c r="L22" s="41"/>
      <c r="M22" s="597">
        <v>20.0</v>
      </c>
      <c r="N22" s="44" t="s">
        <v>1504</v>
      </c>
      <c r="O22" s="608"/>
      <c r="P22" s="608"/>
      <c r="Q22" s="614"/>
      <c r="R22" s="614"/>
      <c r="S22" s="614"/>
      <c r="V22" s="119" t="s">
        <v>1560</v>
      </c>
      <c r="W22" s="628" t="s">
        <v>1561</v>
      </c>
    </row>
    <row r="23">
      <c r="A23" s="594">
        <v>21.0</v>
      </c>
      <c r="B23" s="20" t="s">
        <v>1540</v>
      </c>
      <c r="C23" s="20" t="s">
        <v>1541</v>
      </c>
      <c r="D23" s="41"/>
      <c r="E23" s="595">
        <v>21.0</v>
      </c>
      <c r="F23" s="20" t="s">
        <v>1547</v>
      </c>
      <c r="G23" s="20" t="s">
        <v>1541</v>
      </c>
      <c r="H23" s="41"/>
      <c r="I23" s="536">
        <v>21.0</v>
      </c>
      <c r="J23" s="20" t="s">
        <v>163</v>
      </c>
      <c r="K23" s="41"/>
      <c r="L23" s="41"/>
      <c r="M23" s="598">
        <v>21.0</v>
      </c>
      <c r="N23" s="44" t="s">
        <v>1504</v>
      </c>
      <c r="O23" s="618"/>
      <c r="P23" s="618"/>
      <c r="Q23" s="614"/>
      <c r="R23" s="614"/>
      <c r="S23" s="614"/>
      <c r="V23" s="119" t="s">
        <v>1562</v>
      </c>
      <c r="W23" s="628" t="s">
        <v>1563</v>
      </c>
    </row>
    <row r="24">
      <c r="A24" s="594">
        <v>22.0</v>
      </c>
      <c r="B24" s="20" t="s">
        <v>1540</v>
      </c>
      <c r="C24" s="20" t="s">
        <v>1541</v>
      </c>
      <c r="D24" s="41"/>
      <c r="E24" s="595">
        <v>22.0</v>
      </c>
      <c r="F24" s="20" t="s">
        <v>1534</v>
      </c>
      <c r="G24" s="20" t="s">
        <v>1541</v>
      </c>
      <c r="H24" s="41"/>
      <c r="I24" s="536">
        <v>22.0</v>
      </c>
      <c r="J24" s="20" t="s">
        <v>163</v>
      </c>
      <c r="K24" s="41"/>
      <c r="L24" s="41"/>
      <c r="M24" s="598">
        <v>22.0</v>
      </c>
      <c r="N24" s="44" t="s">
        <v>1511</v>
      </c>
      <c r="O24" s="608"/>
      <c r="P24" s="608"/>
      <c r="Q24" s="614"/>
      <c r="R24" s="614"/>
      <c r="S24" s="614"/>
      <c r="V24" s="119" t="s">
        <v>1564</v>
      </c>
      <c r="W24" s="628" t="s">
        <v>1565</v>
      </c>
    </row>
    <row r="25">
      <c r="A25" s="594">
        <v>23.0</v>
      </c>
      <c r="B25" s="20" t="s">
        <v>1540</v>
      </c>
      <c r="C25" s="20" t="s">
        <v>1541</v>
      </c>
      <c r="D25" s="629"/>
      <c r="E25" s="595">
        <v>23.0</v>
      </c>
      <c r="F25" s="20" t="s">
        <v>1534</v>
      </c>
      <c r="G25" s="20" t="s">
        <v>1541</v>
      </c>
      <c r="H25" s="41"/>
      <c r="I25" s="536">
        <v>23.0</v>
      </c>
      <c r="J25" s="44" t="s">
        <v>1497</v>
      </c>
      <c r="K25" s="630"/>
      <c r="L25" s="41"/>
      <c r="M25" s="598">
        <v>23.0</v>
      </c>
      <c r="N25" s="44" t="s">
        <v>1511</v>
      </c>
      <c r="O25" s="618"/>
      <c r="P25" s="618"/>
      <c r="Q25" s="614"/>
      <c r="R25" s="614"/>
      <c r="S25" s="614"/>
      <c r="V25" s="119" t="s">
        <v>1566</v>
      </c>
      <c r="W25" s="628" t="s">
        <v>1567</v>
      </c>
    </row>
    <row r="26">
      <c r="A26" s="594">
        <v>24.0</v>
      </c>
      <c r="B26" s="44" t="s">
        <v>1547</v>
      </c>
      <c r="C26" s="20" t="s">
        <v>1541</v>
      </c>
      <c r="D26" s="611"/>
      <c r="E26" s="631" t="s">
        <v>1568</v>
      </c>
      <c r="F26" s="20" t="s">
        <v>1534</v>
      </c>
      <c r="G26" s="20" t="s">
        <v>1541</v>
      </c>
      <c r="H26" s="21"/>
      <c r="I26" s="536">
        <v>24.0</v>
      </c>
      <c r="J26" s="20" t="s">
        <v>1569</v>
      </c>
      <c r="K26" s="630"/>
      <c r="L26" s="41"/>
      <c r="M26" s="598">
        <v>24.0</v>
      </c>
      <c r="N26" s="613" t="s">
        <v>1517</v>
      </c>
      <c r="O26" s="608"/>
      <c r="P26" s="608"/>
      <c r="Q26" s="614"/>
      <c r="R26" s="614"/>
      <c r="S26" s="614"/>
      <c r="V26" s="119" t="s">
        <v>1570</v>
      </c>
      <c r="W26" s="628" t="s">
        <v>1571</v>
      </c>
    </row>
    <row r="27">
      <c r="A27" s="594">
        <v>25.0</v>
      </c>
      <c r="B27" s="44" t="s">
        <v>1547</v>
      </c>
      <c r="C27" s="20" t="s">
        <v>1541</v>
      </c>
      <c r="D27" s="41"/>
      <c r="E27" s="595">
        <v>25.0</v>
      </c>
      <c r="F27" s="20" t="s">
        <v>1542</v>
      </c>
      <c r="G27" s="20" t="s">
        <v>1541</v>
      </c>
      <c r="H27" s="21"/>
      <c r="I27" s="536">
        <v>25.0</v>
      </c>
      <c r="J27" s="20" t="s">
        <v>1569</v>
      </c>
      <c r="K27" s="41"/>
      <c r="L27" s="41"/>
      <c r="M27" s="598">
        <v>25.0</v>
      </c>
      <c r="N27" s="613" t="s">
        <v>1517</v>
      </c>
      <c r="O27" s="618"/>
      <c r="P27" s="618"/>
      <c r="Q27" s="614"/>
      <c r="R27" s="614"/>
      <c r="S27" s="614"/>
      <c r="V27" s="119" t="s">
        <v>1572</v>
      </c>
      <c r="W27" s="628" t="s">
        <v>1573</v>
      </c>
    </row>
    <row r="28">
      <c r="A28" s="594">
        <v>26.0</v>
      </c>
      <c r="B28" s="20" t="s">
        <v>1540</v>
      </c>
      <c r="C28" s="20" t="s">
        <v>1541</v>
      </c>
      <c r="D28" s="337"/>
      <c r="E28" s="595">
        <v>26.0</v>
      </c>
      <c r="F28" s="20" t="s">
        <v>1542</v>
      </c>
      <c r="G28" s="20" t="s">
        <v>1541</v>
      </c>
      <c r="H28" s="21"/>
      <c r="I28" s="536">
        <v>26.0</v>
      </c>
      <c r="J28" s="20" t="s">
        <v>163</v>
      </c>
      <c r="K28" s="621"/>
      <c r="L28" s="21"/>
      <c r="M28" s="598">
        <v>26.0</v>
      </c>
      <c r="N28" s="632" t="s">
        <v>1574</v>
      </c>
      <c r="O28" s="608" t="s">
        <v>1430</v>
      </c>
      <c r="P28" s="608"/>
      <c r="Q28" s="614"/>
      <c r="R28" s="614"/>
      <c r="S28" s="614"/>
      <c r="V28" s="119" t="s">
        <v>1575</v>
      </c>
      <c r="W28" s="628" t="s">
        <v>1576</v>
      </c>
    </row>
    <row r="29">
      <c r="A29" s="594">
        <v>27.0</v>
      </c>
      <c r="B29" s="20" t="s">
        <v>1540</v>
      </c>
      <c r="C29" s="20" t="s">
        <v>1541</v>
      </c>
      <c r="D29" s="21"/>
      <c r="E29" s="21"/>
      <c r="F29" s="41"/>
      <c r="G29" s="41"/>
      <c r="H29" s="21"/>
      <c r="I29" s="536">
        <v>27.0</v>
      </c>
      <c r="J29" s="20" t="s">
        <v>163</v>
      </c>
      <c r="K29" s="41"/>
      <c r="L29" s="41"/>
      <c r="M29" s="21"/>
      <c r="N29" s="608"/>
      <c r="O29" s="608"/>
      <c r="P29" s="608"/>
      <c r="Q29" s="614"/>
      <c r="R29" s="614"/>
      <c r="S29" s="614"/>
      <c r="V29" s="119" t="s">
        <v>1577</v>
      </c>
      <c r="W29" s="628" t="s">
        <v>1578</v>
      </c>
    </row>
    <row r="30">
      <c r="A30" s="594">
        <v>28.0</v>
      </c>
      <c r="B30" s="20" t="s">
        <v>1540</v>
      </c>
      <c r="C30" s="20" t="s">
        <v>1541</v>
      </c>
      <c r="D30" s="21"/>
      <c r="E30" s="21"/>
      <c r="F30" s="41"/>
      <c r="G30" s="41"/>
      <c r="H30" s="41"/>
      <c r="I30" s="536">
        <v>28.0</v>
      </c>
      <c r="J30" s="20" t="s">
        <v>163</v>
      </c>
      <c r="K30" s="20" t="s">
        <v>291</v>
      </c>
      <c r="L30" s="21"/>
      <c r="M30" s="21"/>
      <c r="N30" s="608"/>
      <c r="O30" s="608"/>
      <c r="P30" s="608"/>
      <c r="Q30" s="614"/>
      <c r="R30" s="614"/>
      <c r="S30" s="614"/>
      <c r="V30" s="119" t="s">
        <v>1579</v>
      </c>
      <c r="W30" s="628" t="s">
        <v>1580</v>
      </c>
    </row>
    <row r="31">
      <c r="A31" s="594">
        <v>29.0</v>
      </c>
      <c r="B31" s="20" t="s">
        <v>1540</v>
      </c>
      <c r="C31" s="20" t="s">
        <v>1541</v>
      </c>
      <c r="D31" s="21"/>
      <c r="E31" s="21"/>
      <c r="F31" s="41"/>
      <c r="G31" s="41"/>
      <c r="H31" s="41"/>
      <c r="I31" s="536">
        <v>29.0</v>
      </c>
      <c r="J31" s="20" t="s">
        <v>163</v>
      </c>
      <c r="K31" s="41"/>
      <c r="L31" s="41"/>
      <c r="M31" s="21"/>
      <c r="N31" s="608"/>
      <c r="O31" s="608"/>
      <c r="P31" s="608"/>
      <c r="Q31" s="614"/>
      <c r="R31" s="614"/>
      <c r="S31" s="614"/>
      <c r="V31" s="119" t="s">
        <v>1581</v>
      </c>
      <c r="W31" s="628" t="s">
        <v>1582</v>
      </c>
      <c r="Z31" s="592"/>
    </row>
    <row r="32">
      <c r="A32" s="594">
        <v>30.0</v>
      </c>
      <c r="B32" s="20" t="s">
        <v>1540</v>
      </c>
      <c r="C32" s="20" t="s">
        <v>1541</v>
      </c>
      <c r="D32" s="41"/>
      <c r="E32" s="21"/>
      <c r="F32" s="41"/>
      <c r="G32" s="41"/>
      <c r="H32" s="41"/>
      <c r="I32" s="536">
        <v>30.0</v>
      </c>
      <c r="J32" s="20" t="s">
        <v>163</v>
      </c>
      <c r="K32" s="41"/>
      <c r="L32" s="41"/>
      <c r="M32" s="21"/>
      <c r="N32" s="608"/>
      <c r="O32" s="608"/>
      <c r="P32" s="608"/>
      <c r="Q32" s="614"/>
      <c r="R32" s="614"/>
      <c r="S32" s="614"/>
    </row>
    <row r="33">
      <c r="A33" s="594">
        <v>31.0</v>
      </c>
      <c r="B33" s="20" t="s">
        <v>1540</v>
      </c>
      <c r="C33" s="20" t="s">
        <v>1541</v>
      </c>
      <c r="D33" s="41"/>
      <c r="E33" s="21"/>
      <c r="F33" s="41"/>
      <c r="G33" s="41"/>
      <c r="H33" s="41"/>
      <c r="I33" s="536">
        <v>31.0</v>
      </c>
      <c r="J33" s="20" t="s">
        <v>163</v>
      </c>
      <c r="K33" s="630"/>
      <c r="L33" s="41"/>
      <c r="M33" s="21"/>
      <c r="N33" s="608"/>
      <c r="O33" s="608"/>
      <c r="P33" s="608"/>
      <c r="Q33" s="614"/>
      <c r="R33" s="614"/>
      <c r="S33" s="614"/>
      <c r="V33" s="1" t="s">
        <v>1583</v>
      </c>
    </row>
    <row r="34">
      <c r="A34" s="594">
        <v>32.0</v>
      </c>
      <c r="B34" s="20" t="s">
        <v>1540</v>
      </c>
      <c r="C34" s="20" t="s">
        <v>1541</v>
      </c>
      <c r="D34" s="41"/>
      <c r="E34" s="21"/>
      <c r="F34" s="41"/>
      <c r="G34" s="41"/>
      <c r="H34" s="41"/>
      <c r="I34" s="536">
        <v>32.0</v>
      </c>
      <c r="J34" s="44" t="s">
        <v>1497</v>
      </c>
      <c r="K34" s="633"/>
      <c r="L34" s="21"/>
      <c r="M34" s="21"/>
      <c r="N34" s="608"/>
      <c r="O34" s="614"/>
      <c r="P34" s="614"/>
      <c r="Q34" s="614"/>
      <c r="R34" s="614"/>
      <c r="S34" s="614"/>
      <c r="V34" s="1" t="s">
        <v>1584</v>
      </c>
    </row>
    <row r="35">
      <c r="A35" s="594">
        <v>33.0</v>
      </c>
      <c r="B35" s="20" t="s">
        <v>1540</v>
      </c>
      <c r="C35" s="20" t="s">
        <v>1541</v>
      </c>
      <c r="D35" s="41"/>
      <c r="E35" s="21"/>
      <c r="F35" s="41"/>
      <c r="G35" s="41"/>
      <c r="H35" s="41"/>
      <c r="I35" s="536">
        <v>33.0</v>
      </c>
      <c r="J35" s="44" t="s">
        <v>1497</v>
      </c>
      <c r="K35" s="621"/>
      <c r="L35" s="21"/>
      <c r="M35" s="21"/>
      <c r="N35" s="608"/>
      <c r="O35" s="608"/>
      <c r="P35" s="608"/>
      <c r="Q35" s="614"/>
      <c r="R35" s="614"/>
      <c r="S35" s="614"/>
    </row>
    <row r="36">
      <c r="A36" s="594">
        <v>34.0</v>
      </c>
      <c r="B36" s="44" t="s">
        <v>1547</v>
      </c>
      <c r="C36" s="20" t="s">
        <v>1541</v>
      </c>
      <c r="D36" s="41"/>
      <c r="E36" s="21"/>
      <c r="F36" s="41"/>
      <c r="G36" s="21"/>
      <c r="H36" s="21"/>
      <c r="I36" s="536">
        <v>34.0</v>
      </c>
      <c r="J36" s="44" t="s">
        <v>1497</v>
      </c>
      <c r="K36" s="630"/>
      <c r="L36" s="41"/>
      <c r="M36" s="21"/>
      <c r="N36" s="608"/>
      <c r="O36" s="608"/>
      <c r="P36" s="608"/>
      <c r="Q36" s="614"/>
      <c r="R36" s="614"/>
      <c r="S36" s="614"/>
      <c r="U36" s="23" t="s">
        <v>1585</v>
      </c>
      <c r="V36" s="23" t="s">
        <v>1586</v>
      </c>
    </row>
    <row r="37">
      <c r="A37" s="21" t="s">
        <v>1587</v>
      </c>
      <c r="B37" s="41"/>
      <c r="C37" s="41"/>
      <c r="D37" s="41"/>
      <c r="E37" s="21"/>
      <c r="F37" s="41"/>
      <c r="G37" s="21"/>
      <c r="H37" s="21"/>
      <c r="I37" s="21"/>
      <c r="J37" s="41"/>
      <c r="K37" s="41"/>
      <c r="L37" s="41"/>
      <c r="M37" s="21"/>
      <c r="N37" s="608"/>
      <c r="O37" s="608"/>
      <c r="P37" s="608"/>
      <c r="Q37" s="614"/>
      <c r="R37" s="614"/>
      <c r="S37" s="614"/>
      <c r="U37" s="610" t="s">
        <v>1588</v>
      </c>
      <c r="V37" s="610">
        <v>20.0</v>
      </c>
    </row>
    <row r="38">
      <c r="A38" s="634"/>
      <c r="B38" s="635"/>
      <c r="C38" s="636"/>
      <c r="D38" s="637"/>
      <c r="E38" s="634"/>
      <c r="F38" s="635"/>
      <c r="G38" s="637"/>
      <c r="H38" s="637"/>
      <c r="I38" s="634"/>
      <c r="J38" s="635"/>
      <c r="K38" s="638"/>
      <c r="L38" s="638"/>
      <c r="M38" s="634"/>
      <c r="N38" s="635"/>
      <c r="O38" s="638"/>
      <c r="P38" s="639"/>
      <c r="Q38" s="640"/>
      <c r="R38" s="640"/>
      <c r="S38" s="640"/>
      <c r="U38" s="610" t="s">
        <v>1540</v>
      </c>
      <c r="V38" s="610">
        <v>19.0</v>
      </c>
    </row>
    <row r="39">
      <c r="M39" s="194"/>
      <c r="U39" s="610" t="s">
        <v>1547</v>
      </c>
      <c r="V39" s="610">
        <v>8.0</v>
      </c>
    </row>
    <row r="40">
      <c r="A40" s="641" t="s">
        <v>1589</v>
      </c>
      <c r="B40" s="21" t="s">
        <v>1590</v>
      </c>
      <c r="C40" s="21" t="s">
        <v>1591</v>
      </c>
      <c r="D40" s="91" t="s">
        <v>1592</v>
      </c>
      <c r="E40" s="91" t="s">
        <v>1593</v>
      </c>
      <c r="F40" s="21"/>
      <c r="G40" s="21"/>
      <c r="H40" s="21"/>
      <c r="I40" s="21"/>
      <c r="J40" s="21"/>
      <c r="K40" s="642"/>
      <c r="L40" s="642"/>
      <c r="M40" s="643" t="s">
        <v>1594</v>
      </c>
      <c r="N40" s="643" t="s">
        <v>1595</v>
      </c>
      <c r="O40" s="643" t="s">
        <v>1594</v>
      </c>
      <c r="P40" s="643" t="s">
        <v>1595</v>
      </c>
      <c r="Q40" s="643"/>
      <c r="R40" s="643"/>
      <c r="U40" s="610" t="s">
        <v>1534</v>
      </c>
      <c r="V40" s="610">
        <v>10.0</v>
      </c>
    </row>
    <row r="41">
      <c r="A41" s="641" t="s">
        <v>1596</v>
      </c>
      <c r="B41" s="21" t="s">
        <v>1597</v>
      </c>
      <c r="C41" s="21" t="s">
        <v>1598</v>
      </c>
      <c r="D41" s="21" t="s">
        <v>1599</v>
      </c>
      <c r="E41" s="21" t="s">
        <v>1600</v>
      </c>
      <c r="F41" s="91"/>
      <c r="G41" s="21"/>
      <c r="H41" s="21"/>
      <c r="I41" s="21"/>
      <c r="J41" s="21"/>
      <c r="K41" s="21"/>
      <c r="L41" s="21"/>
      <c r="M41" s="644" t="s">
        <v>1601</v>
      </c>
      <c r="N41" s="645" t="s">
        <v>1602</v>
      </c>
      <c r="O41" s="644" t="s">
        <v>1603</v>
      </c>
      <c r="P41" s="646" t="s">
        <v>1604</v>
      </c>
      <c r="Q41" s="599"/>
      <c r="R41" s="599"/>
      <c r="U41" s="610" t="s">
        <v>1542</v>
      </c>
      <c r="V41" s="610">
        <v>5.0</v>
      </c>
    </row>
    <row r="42">
      <c r="A42" s="641" t="s">
        <v>1605</v>
      </c>
      <c r="B42" s="91" t="s">
        <v>1606</v>
      </c>
      <c r="C42" s="21"/>
      <c r="D42" s="91" t="s">
        <v>28</v>
      </c>
      <c r="E42" s="21"/>
      <c r="F42" s="21"/>
      <c r="G42" s="21"/>
      <c r="H42" s="21"/>
      <c r="I42" s="337"/>
      <c r="J42" s="21"/>
      <c r="K42" s="21"/>
      <c r="L42" s="21"/>
      <c r="M42" s="591"/>
      <c r="N42" s="647"/>
      <c r="O42" s="591"/>
      <c r="P42" s="648"/>
      <c r="Q42" s="591"/>
      <c r="R42" s="591"/>
      <c r="U42" s="610" t="s">
        <v>1517</v>
      </c>
      <c r="V42" s="610">
        <v>6.0</v>
      </c>
    </row>
    <row r="43">
      <c r="A43" s="641" t="s">
        <v>1607</v>
      </c>
      <c r="B43" s="91" t="s">
        <v>1608</v>
      </c>
      <c r="C43" s="91" t="s">
        <v>1609</v>
      </c>
      <c r="D43" s="21" t="s">
        <v>1610</v>
      </c>
      <c r="E43" s="649" t="s">
        <v>1611</v>
      </c>
      <c r="F43" s="21"/>
      <c r="G43" s="21"/>
      <c r="H43" s="21"/>
      <c r="I43" s="337"/>
      <c r="J43" s="21"/>
      <c r="K43" s="21"/>
      <c r="L43" s="21"/>
      <c r="M43" s="644" t="s">
        <v>1612</v>
      </c>
      <c r="N43" s="647" t="s">
        <v>1613</v>
      </c>
      <c r="O43" s="644" t="s">
        <v>1614</v>
      </c>
      <c r="P43" s="648" t="s">
        <v>1615</v>
      </c>
      <c r="Q43" s="599"/>
      <c r="R43" s="599"/>
      <c r="U43" s="610" t="s">
        <v>1497</v>
      </c>
      <c r="V43" s="610">
        <v>11.0</v>
      </c>
    </row>
    <row r="44">
      <c r="A44" s="650" t="s">
        <v>1616</v>
      </c>
      <c r="B44" s="91" t="s">
        <v>1617</v>
      </c>
      <c r="C44" s="91" t="s">
        <v>1618</v>
      </c>
      <c r="D44" s="21" t="s">
        <v>1619</v>
      </c>
      <c r="E44" s="649" t="s">
        <v>1620</v>
      </c>
      <c r="F44" s="584" t="s">
        <v>1621</v>
      </c>
      <c r="G44" s="584" t="s">
        <v>28</v>
      </c>
      <c r="H44" s="584" t="s">
        <v>28</v>
      </c>
      <c r="I44" s="21"/>
      <c r="J44" s="21"/>
      <c r="K44" s="21"/>
      <c r="L44" s="21"/>
      <c r="M44" s="591" t="s">
        <v>1622</v>
      </c>
      <c r="N44" s="645" t="s">
        <v>1623</v>
      </c>
      <c r="O44" s="591" t="s">
        <v>1624</v>
      </c>
      <c r="P44" s="651" t="s">
        <v>1625</v>
      </c>
      <c r="Q44" s="591"/>
      <c r="R44" s="591"/>
      <c r="U44" s="610" t="s">
        <v>1504</v>
      </c>
      <c r="V44" s="610">
        <v>8.0</v>
      </c>
    </row>
    <row r="45">
      <c r="A45" s="650" t="s">
        <v>157</v>
      </c>
      <c r="B45" s="21"/>
      <c r="C45" s="21"/>
      <c r="D45" s="21"/>
      <c r="E45" s="21" t="s">
        <v>1626</v>
      </c>
      <c r="F45" s="21"/>
      <c r="G45" s="21"/>
      <c r="H45" s="21"/>
      <c r="I45" s="21"/>
      <c r="J45" s="21"/>
      <c r="K45" s="21"/>
      <c r="L45" s="21"/>
      <c r="M45" s="644" t="s">
        <v>1627</v>
      </c>
      <c r="N45" s="646" t="s">
        <v>1628</v>
      </c>
      <c r="O45" s="644" t="s">
        <v>1629</v>
      </c>
      <c r="P45" s="652" t="s">
        <v>1630</v>
      </c>
      <c r="Q45" s="599"/>
      <c r="R45" s="599"/>
      <c r="U45" s="610" t="s">
        <v>1511</v>
      </c>
      <c r="V45" s="610">
        <v>6.0</v>
      </c>
    </row>
    <row r="46">
      <c r="A46" s="650" t="s">
        <v>1631</v>
      </c>
      <c r="B46" s="21"/>
      <c r="C46" s="21"/>
      <c r="D46" s="21"/>
      <c r="E46" s="337" t="s">
        <v>1632</v>
      </c>
      <c r="F46" s="337" t="s">
        <v>1633</v>
      </c>
      <c r="G46" s="21"/>
      <c r="H46" s="21"/>
      <c r="I46" s="21"/>
      <c r="J46" s="21"/>
      <c r="K46" s="21"/>
      <c r="L46" s="21"/>
      <c r="M46" s="591" t="s">
        <v>1634</v>
      </c>
      <c r="N46" s="645" t="s">
        <v>1635</v>
      </c>
      <c r="O46" s="591" t="s">
        <v>1636</v>
      </c>
      <c r="P46" s="653" t="s">
        <v>1637</v>
      </c>
      <c r="Q46" s="591"/>
      <c r="R46" s="591"/>
      <c r="U46" s="610" t="s">
        <v>1638</v>
      </c>
      <c r="V46" s="610">
        <v>13.0</v>
      </c>
    </row>
    <row r="47">
      <c r="A47" s="641" t="s">
        <v>1639</v>
      </c>
      <c r="B47" s="21" t="s">
        <v>1640</v>
      </c>
      <c r="C47" s="21" t="s">
        <v>1641</v>
      </c>
      <c r="D47" s="21" t="s">
        <v>1642</v>
      </c>
      <c r="E47" s="654" t="s">
        <v>1643</v>
      </c>
      <c r="F47" s="21"/>
      <c r="G47" s="21"/>
      <c r="H47" s="21"/>
      <c r="I47" s="21"/>
      <c r="J47" s="21"/>
      <c r="K47" s="21"/>
      <c r="L47" s="21"/>
      <c r="M47" s="644" t="s">
        <v>1644</v>
      </c>
      <c r="N47" s="645" t="s">
        <v>1645</v>
      </c>
      <c r="O47" s="644" t="s">
        <v>1646</v>
      </c>
      <c r="P47" s="655" t="s">
        <v>1647</v>
      </c>
      <c r="Q47" s="599"/>
      <c r="R47" s="599"/>
      <c r="U47" s="610" t="s">
        <v>1648</v>
      </c>
      <c r="V47" s="610">
        <v>12.0</v>
      </c>
    </row>
    <row r="48">
      <c r="A48" s="641" t="s">
        <v>1649</v>
      </c>
      <c r="B48" s="21" t="s">
        <v>1650</v>
      </c>
      <c r="C48" s="21" t="s">
        <v>1651</v>
      </c>
      <c r="D48" s="21" t="s">
        <v>1652</v>
      </c>
      <c r="E48" s="654" t="s">
        <v>1653</v>
      </c>
      <c r="F48" s="21"/>
      <c r="G48" s="21"/>
      <c r="H48" s="21"/>
      <c r="I48" s="21"/>
      <c r="J48" s="21"/>
      <c r="K48" s="21"/>
      <c r="L48" s="21"/>
      <c r="M48" s="591" t="s">
        <v>1654</v>
      </c>
      <c r="N48" s="656" t="s">
        <v>1608</v>
      </c>
      <c r="O48" s="591" t="s">
        <v>1655</v>
      </c>
      <c r="P48" s="651" t="s">
        <v>1656</v>
      </c>
      <c r="Q48" s="591"/>
      <c r="R48" s="591"/>
      <c r="U48" s="610" t="s">
        <v>157</v>
      </c>
      <c r="V48" s="610">
        <v>2.0</v>
      </c>
    </row>
    <row r="49">
      <c r="A49" s="657" t="s">
        <v>1517</v>
      </c>
      <c r="B49" s="91" t="s">
        <v>1657</v>
      </c>
      <c r="C49" s="21" t="s">
        <v>1658</v>
      </c>
      <c r="D49" s="21" t="s">
        <v>1659</v>
      </c>
      <c r="E49" s="21"/>
      <c r="F49" s="21"/>
      <c r="G49" s="21"/>
      <c r="H49" s="21"/>
      <c r="I49" s="21"/>
      <c r="J49" s="21"/>
      <c r="K49" s="21"/>
      <c r="L49" s="21"/>
      <c r="M49" s="644" t="s">
        <v>1660</v>
      </c>
      <c r="N49" s="645" t="s">
        <v>1661</v>
      </c>
      <c r="O49" s="644" t="s">
        <v>1662</v>
      </c>
      <c r="P49" s="652" t="s">
        <v>1663</v>
      </c>
      <c r="Q49" s="599"/>
      <c r="R49" s="599"/>
      <c r="U49" s="23" t="s">
        <v>1664</v>
      </c>
      <c r="V49" s="499">
        <f>SUM(V37:V48)</f>
        <v>120</v>
      </c>
    </row>
    <row r="50">
      <c r="A50" s="657" t="s">
        <v>1542</v>
      </c>
      <c r="B50" s="91" t="s">
        <v>1665</v>
      </c>
      <c r="C50" s="21" t="s">
        <v>1666</v>
      </c>
      <c r="D50" s="21" t="s">
        <v>1667</v>
      </c>
      <c r="E50" s="21"/>
      <c r="F50" s="21"/>
      <c r="G50" s="21"/>
      <c r="H50" s="21"/>
      <c r="I50" s="21"/>
      <c r="J50" s="21"/>
      <c r="K50" s="21"/>
      <c r="L50" s="21"/>
      <c r="M50" s="591" t="s">
        <v>1668</v>
      </c>
      <c r="N50" s="647" t="s">
        <v>1669</v>
      </c>
      <c r="O50" s="591" t="s">
        <v>1670</v>
      </c>
      <c r="P50" s="658" t="s">
        <v>1671</v>
      </c>
      <c r="Q50" s="591"/>
      <c r="R50" s="591"/>
    </row>
    <row r="51">
      <c r="A51" s="657" t="s">
        <v>1497</v>
      </c>
      <c r="B51" s="21" t="s">
        <v>1672</v>
      </c>
      <c r="C51" s="21" t="s">
        <v>1673</v>
      </c>
      <c r="D51" s="21"/>
      <c r="E51" s="21"/>
      <c r="F51" s="21"/>
      <c r="G51" s="21"/>
      <c r="H51" s="21"/>
      <c r="I51" s="21"/>
      <c r="J51" s="21"/>
      <c r="K51" s="21"/>
      <c r="L51" s="21"/>
      <c r="M51" s="644" t="s">
        <v>1674</v>
      </c>
      <c r="N51" s="656" t="s">
        <v>1675</v>
      </c>
      <c r="O51" s="644" t="s">
        <v>1676</v>
      </c>
      <c r="P51" s="658" t="s">
        <v>1677</v>
      </c>
      <c r="Q51" s="599"/>
      <c r="R51" s="599"/>
    </row>
    <row r="52">
      <c r="A52" s="657" t="s">
        <v>1540</v>
      </c>
      <c r="B52" s="91" t="s">
        <v>1678</v>
      </c>
      <c r="C52" s="21" t="s">
        <v>1679</v>
      </c>
      <c r="D52" s="21"/>
      <c r="E52" s="21"/>
      <c r="F52" s="21"/>
      <c r="G52" s="21"/>
      <c r="H52" s="21"/>
      <c r="I52" s="21"/>
      <c r="J52" s="21"/>
      <c r="K52" s="21"/>
      <c r="L52" s="21"/>
      <c r="M52" s="591" t="s">
        <v>1680</v>
      </c>
      <c r="N52" s="646" t="s">
        <v>1681</v>
      </c>
      <c r="O52" s="591" t="s">
        <v>1682</v>
      </c>
      <c r="P52" s="655" t="s">
        <v>1683</v>
      </c>
      <c r="Q52" s="591"/>
      <c r="R52" s="591"/>
    </row>
    <row r="53">
      <c r="A53" s="657" t="s">
        <v>1504</v>
      </c>
      <c r="B53" s="21" t="s">
        <v>1684</v>
      </c>
      <c r="C53" s="21" t="s">
        <v>1685</v>
      </c>
      <c r="D53" s="21" t="s">
        <v>1686</v>
      </c>
      <c r="E53" s="21"/>
      <c r="F53" s="21"/>
      <c r="G53" s="21"/>
      <c r="H53" s="21"/>
      <c r="I53" s="21"/>
      <c r="J53" s="21"/>
      <c r="K53" s="21"/>
      <c r="L53" s="21"/>
      <c r="M53" s="644" t="s">
        <v>1687</v>
      </c>
      <c r="N53" s="646" t="s">
        <v>1688</v>
      </c>
      <c r="O53" s="644" t="s">
        <v>1689</v>
      </c>
      <c r="P53" s="651" t="s">
        <v>1690</v>
      </c>
      <c r="Q53" s="599"/>
      <c r="R53" s="599"/>
    </row>
    <row r="54">
      <c r="A54" s="657" t="s">
        <v>1547</v>
      </c>
      <c r="B54" s="22" t="s">
        <v>1691</v>
      </c>
      <c r="C54" s="21" t="s">
        <v>1692</v>
      </c>
      <c r="D54" s="21" t="s">
        <v>1686</v>
      </c>
      <c r="E54" s="21"/>
      <c r="F54" s="21"/>
      <c r="G54" s="21"/>
      <c r="H54" s="21"/>
      <c r="I54" s="21"/>
      <c r="J54" s="21"/>
      <c r="K54" s="21"/>
      <c r="L54" s="21"/>
      <c r="M54" s="591" t="s">
        <v>1693</v>
      </c>
      <c r="N54" s="646" t="s">
        <v>1694</v>
      </c>
      <c r="O54" s="591" t="s">
        <v>1695</v>
      </c>
      <c r="P54" s="591"/>
      <c r="Q54" s="591"/>
      <c r="R54" s="591"/>
    </row>
    <row r="55">
      <c r="A55" s="659" t="s">
        <v>1511</v>
      </c>
      <c r="B55" s="660" t="s">
        <v>1696</v>
      </c>
      <c r="C55" s="654" t="s">
        <v>1697</v>
      </c>
      <c r="D55" s="21"/>
      <c r="E55" s="21"/>
      <c r="F55" s="21"/>
      <c r="G55" s="21"/>
      <c r="H55" s="21"/>
      <c r="I55" s="21"/>
      <c r="J55" s="21"/>
      <c r="K55" s="21"/>
      <c r="L55" s="21"/>
      <c r="M55" s="644" t="s">
        <v>1698</v>
      </c>
      <c r="N55" s="646" t="s">
        <v>1699</v>
      </c>
      <c r="O55" s="644" t="s">
        <v>1700</v>
      </c>
      <c r="P55" s="599"/>
      <c r="Q55" s="599"/>
      <c r="R55" s="599"/>
    </row>
    <row r="56">
      <c r="A56" s="659" t="s">
        <v>1534</v>
      </c>
      <c r="B56" s="660" t="s">
        <v>1701</v>
      </c>
      <c r="C56" s="21"/>
      <c r="D56" s="21"/>
      <c r="E56" s="21"/>
      <c r="F56" s="21"/>
      <c r="G56" s="21"/>
      <c r="H56" s="21"/>
      <c r="I56" s="21"/>
      <c r="J56" s="21"/>
      <c r="K56" s="21"/>
      <c r="L56" s="21"/>
      <c r="M56" s="591" t="s">
        <v>1702</v>
      </c>
      <c r="N56" s="646" t="s">
        <v>1703</v>
      </c>
      <c r="O56" s="591" t="s">
        <v>1704</v>
      </c>
      <c r="P56" s="591"/>
      <c r="Q56" s="591"/>
      <c r="R56" s="591"/>
    </row>
    <row r="57">
      <c r="A57" s="21"/>
      <c r="B57" s="21"/>
      <c r="C57" s="21"/>
      <c r="D57" s="21"/>
      <c r="E57" s="337" t="s">
        <v>1705</v>
      </c>
      <c r="F57" s="21"/>
      <c r="G57" s="21"/>
      <c r="H57" s="21"/>
      <c r="I57" s="21"/>
      <c r="J57" s="21"/>
      <c r="K57" s="21"/>
      <c r="L57" s="21"/>
      <c r="M57" s="644" t="s">
        <v>1706</v>
      </c>
      <c r="N57" s="646" t="s">
        <v>1707</v>
      </c>
      <c r="O57" s="644" t="s">
        <v>1708</v>
      </c>
      <c r="P57" s="599"/>
      <c r="Q57" s="599"/>
      <c r="R57" s="599"/>
    </row>
    <row r="58">
      <c r="M58" s="194"/>
    </row>
    <row r="59">
      <c r="M59" s="194"/>
    </row>
    <row r="60">
      <c r="M60" s="194"/>
    </row>
    <row r="61">
      <c r="M61" s="194"/>
    </row>
    <row r="62">
      <c r="M62" s="194"/>
    </row>
    <row r="63">
      <c r="A63" s="194"/>
      <c r="N63" s="194"/>
    </row>
    <row r="64">
      <c r="A64" s="194"/>
      <c r="N64" s="194"/>
    </row>
    <row r="65">
      <c r="A65" s="194"/>
      <c r="N65" s="194"/>
    </row>
    <row r="66">
      <c r="A66" s="21"/>
      <c r="C66" s="21"/>
      <c r="D66" s="21"/>
      <c r="E66" s="91"/>
      <c r="F66" s="91"/>
      <c r="G66" s="21"/>
      <c r="H66" s="21"/>
      <c r="I66" s="21"/>
      <c r="J66" s="21"/>
      <c r="K66" s="21"/>
      <c r="L66" s="642"/>
      <c r="M66" s="642"/>
      <c r="N66" s="661"/>
      <c r="O66" s="661"/>
      <c r="P66" s="661"/>
      <c r="Q66" s="661"/>
      <c r="R66" s="661"/>
      <c r="S66" s="661"/>
    </row>
    <row r="67">
      <c r="A67" s="21"/>
      <c r="B67" s="22"/>
      <c r="C67" s="21"/>
      <c r="D67" s="21"/>
      <c r="E67" s="21"/>
      <c r="F67" s="21"/>
      <c r="G67" s="91"/>
      <c r="H67" s="21"/>
      <c r="I67" s="21"/>
      <c r="J67" s="21"/>
      <c r="K67" s="21"/>
      <c r="L67" s="21"/>
      <c r="M67" s="21"/>
      <c r="N67" s="661"/>
      <c r="O67" s="614"/>
      <c r="P67" s="661"/>
      <c r="Q67" s="614"/>
      <c r="R67" s="614"/>
      <c r="S67" s="614"/>
    </row>
    <row r="68">
      <c r="A68" s="21"/>
      <c r="B68" s="22"/>
      <c r="C68" s="91"/>
      <c r="D68" s="21"/>
      <c r="E68" s="91"/>
      <c r="F68" s="21"/>
      <c r="G68" s="21"/>
      <c r="H68" s="21"/>
      <c r="I68" s="21"/>
      <c r="J68" s="21"/>
      <c r="K68" s="21"/>
      <c r="L68" s="21"/>
      <c r="M68" s="21"/>
      <c r="N68" s="614"/>
      <c r="O68" s="614"/>
      <c r="P68" s="614"/>
      <c r="Q68" s="614"/>
      <c r="R68" s="614"/>
      <c r="S68" s="614"/>
    </row>
    <row r="69">
      <c r="A69" s="21"/>
      <c r="B69" s="22"/>
      <c r="C69" s="91"/>
      <c r="D69" s="91"/>
      <c r="E69" s="21"/>
      <c r="F69" s="91"/>
      <c r="G69" s="21"/>
      <c r="H69" s="21"/>
      <c r="I69" s="21"/>
      <c r="J69" s="21"/>
      <c r="K69" s="21"/>
      <c r="L69" s="21"/>
      <c r="M69" s="21"/>
      <c r="N69" s="661"/>
      <c r="O69" s="614"/>
      <c r="P69" s="661"/>
      <c r="Q69" s="614"/>
      <c r="R69" s="614"/>
      <c r="S69" s="614"/>
    </row>
    <row r="70">
      <c r="A70" s="21"/>
      <c r="B70" s="662"/>
      <c r="C70" s="91"/>
      <c r="D70" s="91"/>
      <c r="E70" s="21"/>
      <c r="F70" s="91"/>
      <c r="G70" s="21"/>
      <c r="H70" s="21"/>
      <c r="I70" s="21"/>
      <c r="J70" s="21"/>
      <c r="K70" s="21"/>
      <c r="L70" s="21"/>
      <c r="M70" s="21"/>
      <c r="N70" s="614"/>
      <c r="O70" s="614"/>
      <c r="P70" s="614"/>
      <c r="Q70" s="663"/>
      <c r="R70" s="614"/>
      <c r="S70" s="614"/>
    </row>
    <row r="71">
      <c r="A71" s="21"/>
      <c r="B71" s="662"/>
      <c r="C71" s="21"/>
      <c r="D71" s="21"/>
      <c r="E71" s="21"/>
      <c r="F71" s="21"/>
      <c r="G71" s="21"/>
      <c r="H71" s="21"/>
      <c r="I71" s="21"/>
      <c r="J71" s="21"/>
      <c r="K71" s="21"/>
      <c r="L71" s="21"/>
      <c r="M71" s="21"/>
      <c r="N71" s="661"/>
      <c r="O71" s="614"/>
      <c r="P71" s="661"/>
      <c r="Q71" s="663"/>
      <c r="R71" s="614"/>
      <c r="S71" s="614"/>
    </row>
    <row r="72">
      <c r="A72" s="21"/>
      <c r="B72" s="662"/>
      <c r="C72" s="21"/>
      <c r="D72" s="21"/>
      <c r="E72" s="21"/>
      <c r="F72" s="21"/>
      <c r="G72" s="21"/>
      <c r="H72" s="21"/>
      <c r="I72" s="21"/>
      <c r="J72" s="21"/>
      <c r="K72" s="21"/>
      <c r="L72" s="21"/>
      <c r="M72" s="21"/>
      <c r="N72" s="614"/>
      <c r="O72" s="614"/>
      <c r="P72" s="614"/>
      <c r="Q72" s="614"/>
      <c r="R72" s="614"/>
      <c r="S72" s="614"/>
    </row>
    <row r="73">
      <c r="A73" s="21"/>
      <c r="B73" s="22"/>
      <c r="C73" s="21"/>
      <c r="D73" s="21"/>
      <c r="E73" s="21"/>
      <c r="F73" s="654"/>
      <c r="G73" s="21"/>
      <c r="H73" s="21"/>
      <c r="I73" s="21"/>
      <c r="J73" s="21"/>
      <c r="K73" s="21"/>
      <c r="L73" s="21"/>
      <c r="M73" s="21"/>
      <c r="N73" s="661"/>
      <c r="O73" s="614"/>
      <c r="P73" s="661"/>
      <c r="Q73" s="663"/>
      <c r="R73" s="614"/>
      <c r="S73" s="614"/>
    </row>
    <row r="74">
      <c r="A74" s="21"/>
      <c r="B74" s="22"/>
      <c r="C74" s="21"/>
      <c r="D74" s="21"/>
      <c r="E74" s="21"/>
      <c r="F74" s="654"/>
      <c r="G74" s="21"/>
      <c r="H74" s="21"/>
      <c r="I74" s="21"/>
      <c r="J74" s="21"/>
      <c r="K74" s="21"/>
      <c r="L74" s="21"/>
      <c r="M74" s="21"/>
      <c r="N74" s="614"/>
      <c r="O74" s="614"/>
      <c r="P74" s="614"/>
      <c r="Q74" s="663"/>
      <c r="R74" s="614"/>
      <c r="S74" s="614"/>
    </row>
    <row r="75">
      <c r="A75" s="21"/>
      <c r="B75" s="91"/>
      <c r="C75" s="91"/>
      <c r="D75" s="21"/>
      <c r="E75" s="21"/>
      <c r="F75" s="21"/>
      <c r="G75" s="21"/>
      <c r="H75" s="21"/>
      <c r="I75" s="21"/>
      <c r="J75" s="21"/>
      <c r="K75" s="21"/>
      <c r="L75" s="21"/>
      <c r="M75" s="21"/>
      <c r="N75" s="661"/>
      <c r="O75" s="614"/>
      <c r="P75" s="661"/>
      <c r="Q75" s="663"/>
      <c r="R75" s="614"/>
      <c r="S75" s="614"/>
    </row>
    <row r="76">
      <c r="A76" s="21"/>
      <c r="B76" s="91"/>
      <c r="C76" s="91"/>
      <c r="D76" s="21"/>
      <c r="E76" s="21"/>
      <c r="F76" s="21"/>
      <c r="G76" s="21"/>
      <c r="H76" s="21"/>
      <c r="I76" s="21"/>
      <c r="J76" s="21"/>
      <c r="K76" s="21"/>
      <c r="L76" s="21"/>
      <c r="M76" s="21"/>
      <c r="N76" s="614"/>
      <c r="O76" s="614"/>
      <c r="P76" s="614"/>
      <c r="Q76" s="614"/>
      <c r="R76" s="614"/>
      <c r="S76" s="614"/>
    </row>
    <row r="77">
      <c r="A77" s="21"/>
      <c r="B77" s="91"/>
      <c r="C77" s="21"/>
      <c r="D77" s="21"/>
      <c r="E77" s="21"/>
      <c r="F77" s="21"/>
      <c r="G77" s="21"/>
      <c r="H77" s="21"/>
      <c r="I77" s="21"/>
      <c r="J77" s="21"/>
      <c r="K77" s="21"/>
      <c r="L77" s="21"/>
      <c r="M77" s="21"/>
      <c r="N77" s="661"/>
      <c r="O77" s="614"/>
      <c r="P77" s="661"/>
      <c r="Q77" s="614"/>
      <c r="R77" s="614"/>
      <c r="S77" s="614"/>
    </row>
    <row r="78">
      <c r="A78" s="21"/>
      <c r="B78" s="91"/>
      <c r="C78" s="91"/>
      <c r="D78" s="21"/>
      <c r="E78" s="21"/>
      <c r="F78" s="21"/>
      <c r="G78" s="21"/>
      <c r="H78" s="21"/>
      <c r="I78" s="21"/>
      <c r="J78" s="21"/>
      <c r="K78" s="21"/>
      <c r="L78" s="21"/>
      <c r="M78" s="21"/>
      <c r="N78" s="614"/>
      <c r="O78" s="614"/>
      <c r="P78" s="614"/>
      <c r="Q78" s="663"/>
      <c r="R78" s="614"/>
      <c r="S78" s="614"/>
    </row>
    <row r="79">
      <c r="A79" s="21"/>
      <c r="B79" s="91"/>
      <c r="C79" s="21"/>
      <c r="D79" s="21"/>
      <c r="E79" s="21"/>
      <c r="F79" s="21"/>
      <c r="G79" s="21"/>
      <c r="H79" s="21"/>
      <c r="I79" s="21"/>
      <c r="J79" s="21"/>
      <c r="K79" s="21"/>
      <c r="L79" s="21"/>
      <c r="M79" s="21"/>
      <c r="N79" s="661"/>
      <c r="O79" s="614"/>
      <c r="P79" s="661"/>
      <c r="Q79" s="663"/>
      <c r="R79" s="614"/>
      <c r="S79" s="614"/>
    </row>
    <row r="80">
      <c r="A80" s="21"/>
      <c r="B80" s="91"/>
      <c r="C80" s="22"/>
      <c r="D80" s="21"/>
      <c r="E80" s="21"/>
      <c r="F80" s="21"/>
      <c r="G80" s="21"/>
      <c r="H80" s="21"/>
      <c r="I80" s="21"/>
      <c r="J80" s="21"/>
      <c r="K80" s="21"/>
      <c r="L80" s="21"/>
      <c r="M80" s="21"/>
      <c r="N80" s="614"/>
      <c r="O80" s="614"/>
      <c r="P80" s="614"/>
      <c r="Q80" s="614"/>
      <c r="R80" s="614"/>
      <c r="S80" s="614"/>
    </row>
    <row r="81">
      <c r="A81" s="21"/>
      <c r="B81" s="664"/>
      <c r="C81" s="660"/>
      <c r="D81" s="654"/>
      <c r="E81" s="21"/>
      <c r="F81" s="21"/>
      <c r="G81" s="21"/>
      <c r="H81" s="21"/>
      <c r="I81" s="21"/>
      <c r="J81" s="21"/>
      <c r="K81" s="21"/>
      <c r="L81" s="21"/>
      <c r="M81" s="21"/>
      <c r="N81" s="661"/>
      <c r="O81" s="614"/>
      <c r="P81" s="661"/>
      <c r="Q81" s="614"/>
      <c r="R81" s="614"/>
      <c r="S81" s="614"/>
    </row>
    <row r="82">
      <c r="A82" s="21"/>
      <c r="B82" s="664"/>
      <c r="C82" s="660"/>
      <c r="D82" s="21"/>
      <c r="E82" s="21"/>
      <c r="F82" s="21"/>
      <c r="G82" s="21"/>
      <c r="H82" s="21"/>
      <c r="I82" s="21"/>
      <c r="J82" s="21"/>
      <c r="K82" s="21"/>
      <c r="L82" s="21"/>
      <c r="M82" s="21"/>
      <c r="N82" s="614"/>
      <c r="O82" s="614"/>
      <c r="P82" s="614"/>
      <c r="Q82" s="614"/>
      <c r="R82" s="614"/>
      <c r="S82" s="614"/>
    </row>
    <row r="83">
      <c r="A83" s="21"/>
      <c r="B83" s="21"/>
      <c r="C83" s="21"/>
      <c r="D83" s="21"/>
      <c r="E83" s="21"/>
      <c r="F83" s="21"/>
      <c r="G83" s="21"/>
      <c r="H83" s="21"/>
      <c r="I83" s="21"/>
      <c r="J83" s="21"/>
      <c r="K83" s="21"/>
      <c r="L83" s="21"/>
      <c r="M83" s="21"/>
      <c r="N83" s="661"/>
      <c r="O83" s="614"/>
      <c r="P83" s="661"/>
      <c r="Q83" s="614"/>
      <c r="R83" s="614"/>
      <c r="S83" s="614"/>
    </row>
    <row r="84">
      <c r="A84" s="194"/>
      <c r="N84" s="194"/>
    </row>
    <row r="85">
      <c r="A85" s="194"/>
      <c r="N85" s="194"/>
    </row>
    <row r="86">
      <c r="A86" s="194"/>
      <c r="N86" s="194"/>
    </row>
    <row r="87">
      <c r="A87" s="194"/>
      <c r="N87" s="194"/>
    </row>
    <row r="88">
      <c r="A88" s="194"/>
      <c r="N88" s="194"/>
    </row>
    <row r="89">
      <c r="A89" s="194"/>
      <c r="N89" s="194"/>
    </row>
    <row r="90">
      <c r="A90" s="194"/>
      <c r="N90" s="194"/>
    </row>
    <row r="91">
      <c r="A91" s="194"/>
      <c r="N91" s="194"/>
    </row>
    <row r="92">
      <c r="A92" s="194"/>
      <c r="N92" s="194"/>
    </row>
    <row r="93">
      <c r="A93" s="194"/>
      <c r="N93" s="194"/>
    </row>
    <row r="94">
      <c r="A94" s="194"/>
      <c r="N94" s="194"/>
    </row>
    <row r="95">
      <c r="A95" s="194"/>
      <c r="N95" s="194"/>
    </row>
    <row r="96">
      <c r="A96" s="194"/>
      <c r="N96" s="194"/>
    </row>
    <row r="97">
      <c r="A97" s="194"/>
      <c r="N97" s="194"/>
    </row>
    <row r="98">
      <c r="A98" s="194"/>
      <c r="N98" s="194"/>
    </row>
    <row r="99">
      <c r="A99" s="194"/>
      <c r="N99" s="194"/>
    </row>
    <row r="100">
      <c r="A100" s="194"/>
      <c r="N100" s="194"/>
    </row>
    <row r="101">
      <c r="A101" s="194"/>
      <c r="N101" s="194"/>
    </row>
    <row r="102">
      <c r="A102" s="194"/>
      <c r="N102" s="194"/>
    </row>
    <row r="103">
      <c r="A103" s="194"/>
      <c r="N103" s="194"/>
    </row>
    <row r="104">
      <c r="A104" s="194"/>
      <c r="N104" s="194"/>
    </row>
    <row r="105">
      <c r="A105" s="194"/>
      <c r="N105" s="194"/>
    </row>
    <row r="106">
      <c r="A106" s="194"/>
      <c r="N106" s="194"/>
    </row>
    <row r="107">
      <c r="A107" s="194"/>
      <c r="N107" s="194"/>
    </row>
    <row r="108">
      <c r="A108" s="194"/>
      <c r="N108" s="194"/>
    </row>
    <row r="109">
      <c r="A109" s="194"/>
      <c r="N109" s="194"/>
    </row>
    <row r="110">
      <c r="A110" s="194"/>
      <c r="N110" s="194"/>
    </row>
    <row r="111">
      <c r="A111" s="194"/>
      <c r="N111" s="194"/>
    </row>
    <row r="112">
      <c r="A112" s="194"/>
      <c r="N112" s="194"/>
    </row>
    <row r="113">
      <c r="A113" s="194"/>
      <c r="N113" s="194"/>
    </row>
    <row r="114">
      <c r="A114" s="194"/>
      <c r="N114" s="194"/>
    </row>
    <row r="115">
      <c r="A115" s="194"/>
      <c r="N115" s="194"/>
    </row>
    <row r="116">
      <c r="A116" s="194"/>
      <c r="N116" s="194"/>
    </row>
    <row r="117">
      <c r="A117" s="194"/>
      <c r="N117" s="194"/>
    </row>
    <row r="118">
      <c r="A118" s="194"/>
      <c r="N118" s="194"/>
    </row>
    <row r="119">
      <c r="A119" s="194"/>
      <c r="N119" s="194"/>
    </row>
    <row r="120">
      <c r="A120" s="194"/>
      <c r="N120" s="194"/>
    </row>
    <row r="121">
      <c r="A121" s="194"/>
      <c r="N121" s="194"/>
    </row>
    <row r="122">
      <c r="A122" s="194"/>
      <c r="N122" s="194"/>
    </row>
    <row r="123">
      <c r="A123" s="194"/>
      <c r="N123" s="194"/>
    </row>
    <row r="124">
      <c r="A124" s="194"/>
      <c r="N124" s="194"/>
    </row>
    <row r="125">
      <c r="A125" s="194"/>
      <c r="N125" s="194"/>
    </row>
    <row r="126">
      <c r="A126" s="194"/>
      <c r="N126" s="194"/>
    </row>
    <row r="127">
      <c r="A127" s="194"/>
      <c r="N127" s="194"/>
    </row>
    <row r="128">
      <c r="A128" s="194"/>
      <c r="N128" s="194"/>
    </row>
    <row r="129">
      <c r="A129" s="194"/>
      <c r="N129" s="194"/>
    </row>
    <row r="130">
      <c r="A130" s="194"/>
      <c r="N130" s="194"/>
    </row>
    <row r="131">
      <c r="A131" s="194"/>
      <c r="N131" s="194"/>
    </row>
    <row r="132">
      <c r="A132" s="194"/>
      <c r="N132" s="194"/>
    </row>
    <row r="133">
      <c r="A133" s="194"/>
      <c r="N133" s="194"/>
    </row>
    <row r="134">
      <c r="A134" s="194"/>
      <c r="N134" s="194"/>
    </row>
    <row r="135">
      <c r="A135" s="194"/>
      <c r="N135" s="194"/>
    </row>
    <row r="136">
      <c r="A136" s="194"/>
      <c r="N136" s="194"/>
    </row>
    <row r="137">
      <c r="A137" s="194"/>
      <c r="N137" s="194"/>
    </row>
    <row r="138">
      <c r="A138" s="194"/>
      <c r="N138" s="194"/>
    </row>
    <row r="139">
      <c r="A139" s="194"/>
      <c r="N139" s="194"/>
    </row>
    <row r="140">
      <c r="A140" s="194"/>
      <c r="N140" s="194"/>
    </row>
    <row r="141">
      <c r="A141" s="194"/>
      <c r="N141" s="194"/>
    </row>
    <row r="142">
      <c r="A142" s="194"/>
      <c r="N142" s="194"/>
    </row>
    <row r="143">
      <c r="A143" s="194"/>
      <c r="N143" s="194"/>
    </row>
    <row r="144">
      <c r="A144" s="194"/>
      <c r="N144" s="194"/>
    </row>
    <row r="145">
      <c r="A145" s="194"/>
      <c r="N145" s="194"/>
    </row>
    <row r="146">
      <c r="A146" s="194"/>
      <c r="N146" s="194"/>
    </row>
    <row r="147">
      <c r="A147" s="194"/>
      <c r="N147" s="194"/>
    </row>
    <row r="148">
      <c r="A148" s="194"/>
      <c r="N148" s="194"/>
    </row>
    <row r="149">
      <c r="A149" s="194"/>
      <c r="N149" s="194"/>
    </row>
    <row r="150">
      <c r="A150" s="194"/>
      <c r="N150" s="194"/>
    </row>
    <row r="151">
      <c r="A151" s="194"/>
      <c r="N151" s="194"/>
    </row>
    <row r="152">
      <c r="A152" s="194"/>
      <c r="N152" s="194"/>
    </row>
    <row r="153">
      <c r="A153" s="194"/>
      <c r="N153" s="194"/>
    </row>
    <row r="154">
      <c r="A154" s="194"/>
      <c r="N154" s="194"/>
    </row>
    <row r="155">
      <c r="A155" s="194"/>
      <c r="N155" s="194"/>
    </row>
    <row r="156">
      <c r="A156" s="194"/>
      <c r="N156" s="194"/>
    </row>
    <row r="157">
      <c r="A157" s="194"/>
      <c r="N157" s="194"/>
    </row>
    <row r="158">
      <c r="A158" s="194"/>
      <c r="N158" s="194"/>
    </row>
    <row r="159">
      <c r="A159" s="194"/>
      <c r="N159" s="194"/>
    </row>
    <row r="160">
      <c r="A160" s="194"/>
      <c r="N160" s="194"/>
    </row>
    <row r="161">
      <c r="A161" s="194"/>
      <c r="N161" s="194"/>
    </row>
    <row r="162">
      <c r="A162" s="194"/>
      <c r="N162" s="194"/>
    </row>
    <row r="163">
      <c r="A163" s="194"/>
      <c r="N163" s="194"/>
    </row>
    <row r="164">
      <c r="A164" s="194"/>
      <c r="N164" s="194"/>
    </row>
    <row r="165">
      <c r="A165" s="194"/>
      <c r="N165" s="194"/>
    </row>
    <row r="166">
      <c r="A166" s="194"/>
      <c r="N166" s="194"/>
    </row>
    <row r="167">
      <c r="A167" s="194"/>
      <c r="N167" s="194"/>
    </row>
    <row r="168">
      <c r="A168" s="194"/>
      <c r="N168" s="194"/>
    </row>
    <row r="169">
      <c r="A169" s="194"/>
      <c r="N169" s="194"/>
    </row>
    <row r="170">
      <c r="A170" s="194"/>
      <c r="N170" s="194"/>
    </row>
    <row r="171">
      <c r="A171" s="194"/>
      <c r="N171" s="194"/>
    </row>
    <row r="172">
      <c r="A172" s="194"/>
      <c r="N172" s="194"/>
    </row>
    <row r="173">
      <c r="A173" s="194"/>
      <c r="N173" s="194"/>
    </row>
    <row r="174">
      <c r="A174" s="194"/>
      <c r="N174" s="194"/>
    </row>
    <row r="175">
      <c r="A175" s="194"/>
      <c r="N175" s="194"/>
    </row>
    <row r="176">
      <c r="A176" s="194"/>
      <c r="N176" s="194"/>
    </row>
    <row r="177">
      <c r="A177" s="194"/>
      <c r="N177" s="194"/>
    </row>
    <row r="178">
      <c r="A178" s="194"/>
      <c r="N178" s="194"/>
    </row>
    <row r="179">
      <c r="A179" s="194"/>
      <c r="N179" s="194"/>
    </row>
    <row r="180">
      <c r="A180" s="194"/>
      <c r="N180" s="194"/>
    </row>
    <row r="181">
      <c r="A181" s="194"/>
      <c r="N181" s="194"/>
    </row>
    <row r="182">
      <c r="A182" s="194"/>
      <c r="N182" s="194"/>
    </row>
    <row r="183">
      <c r="A183" s="194"/>
      <c r="N183" s="194"/>
    </row>
    <row r="184">
      <c r="A184" s="194"/>
      <c r="N184" s="194"/>
    </row>
    <row r="185">
      <c r="A185" s="194"/>
      <c r="N185" s="194"/>
    </row>
    <row r="186">
      <c r="A186" s="194"/>
      <c r="N186" s="194"/>
    </row>
    <row r="187">
      <c r="A187" s="194"/>
      <c r="N187" s="194"/>
    </row>
    <row r="188">
      <c r="A188" s="194"/>
      <c r="N188" s="194"/>
    </row>
    <row r="189">
      <c r="A189" s="194"/>
      <c r="N189" s="194"/>
    </row>
    <row r="190">
      <c r="A190" s="194"/>
      <c r="N190" s="194"/>
    </row>
    <row r="191">
      <c r="A191" s="194"/>
      <c r="N191" s="194"/>
    </row>
    <row r="192">
      <c r="A192" s="194"/>
      <c r="N192" s="194"/>
    </row>
    <row r="193">
      <c r="A193" s="194"/>
      <c r="N193" s="194"/>
    </row>
    <row r="194">
      <c r="A194" s="194"/>
      <c r="N194" s="194"/>
    </row>
    <row r="195">
      <c r="A195" s="194"/>
      <c r="N195" s="194"/>
    </row>
    <row r="196">
      <c r="A196" s="194"/>
      <c r="N196" s="194"/>
    </row>
    <row r="197">
      <c r="A197" s="194"/>
      <c r="N197" s="194"/>
    </row>
    <row r="198">
      <c r="A198" s="194"/>
      <c r="N198" s="194"/>
    </row>
    <row r="199">
      <c r="A199" s="194"/>
      <c r="N199" s="194"/>
    </row>
    <row r="200">
      <c r="A200" s="194"/>
      <c r="N200" s="194"/>
    </row>
    <row r="201">
      <c r="A201" s="194"/>
      <c r="N201" s="194"/>
    </row>
    <row r="202">
      <c r="A202" s="194"/>
      <c r="N202" s="194"/>
    </row>
    <row r="203">
      <c r="A203" s="194"/>
      <c r="N203" s="194"/>
    </row>
    <row r="204">
      <c r="A204" s="194"/>
      <c r="N204" s="194"/>
    </row>
    <row r="205">
      <c r="A205" s="194"/>
      <c r="N205" s="194"/>
    </row>
    <row r="206">
      <c r="A206" s="194"/>
      <c r="N206" s="194"/>
    </row>
    <row r="207">
      <c r="A207" s="194"/>
      <c r="N207" s="194"/>
    </row>
    <row r="208">
      <c r="A208" s="194"/>
      <c r="N208" s="194"/>
    </row>
    <row r="209">
      <c r="A209" s="194"/>
      <c r="N209" s="194"/>
    </row>
    <row r="210">
      <c r="A210" s="194"/>
      <c r="N210" s="194"/>
    </row>
    <row r="211">
      <c r="A211" s="194"/>
      <c r="N211" s="194"/>
    </row>
    <row r="212">
      <c r="A212" s="194"/>
      <c r="N212" s="194"/>
    </row>
    <row r="213">
      <c r="A213" s="194"/>
      <c r="N213" s="194"/>
    </row>
    <row r="214">
      <c r="A214" s="194"/>
      <c r="N214" s="194"/>
    </row>
    <row r="215">
      <c r="A215" s="194"/>
      <c r="N215" s="194"/>
    </row>
    <row r="216">
      <c r="A216" s="194"/>
      <c r="N216" s="194"/>
    </row>
    <row r="217">
      <c r="A217" s="194"/>
      <c r="N217" s="194"/>
    </row>
    <row r="218">
      <c r="A218" s="194"/>
      <c r="N218" s="194"/>
    </row>
    <row r="219">
      <c r="A219" s="194"/>
      <c r="N219" s="194"/>
    </row>
    <row r="220">
      <c r="A220" s="194"/>
      <c r="N220" s="194"/>
    </row>
    <row r="221">
      <c r="A221" s="194"/>
      <c r="N221" s="194"/>
    </row>
    <row r="222">
      <c r="A222" s="194"/>
      <c r="N222" s="194"/>
    </row>
    <row r="223">
      <c r="A223" s="194"/>
      <c r="N223" s="194"/>
    </row>
    <row r="224">
      <c r="A224" s="194"/>
      <c r="N224" s="194"/>
    </row>
    <row r="225">
      <c r="A225" s="194"/>
      <c r="N225" s="194"/>
    </row>
    <row r="226">
      <c r="A226" s="194"/>
      <c r="N226" s="194"/>
    </row>
    <row r="227">
      <c r="A227" s="194"/>
      <c r="N227" s="194"/>
    </row>
    <row r="228">
      <c r="A228" s="194"/>
      <c r="N228" s="194"/>
    </row>
    <row r="229">
      <c r="A229" s="194"/>
      <c r="N229" s="194"/>
    </row>
    <row r="230">
      <c r="A230" s="194"/>
      <c r="N230" s="194"/>
    </row>
    <row r="231">
      <c r="A231" s="194"/>
      <c r="N231" s="194"/>
    </row>
    <row r="232">
      <c r="A232" s="194"/>
      <c r="N232" s="194"/>
    </row>
    <row r="233">
      <c r="A233" s="194"/>
      <c r="N233" s="194"/>
    </row>
    <row r="234">
      <c r="A234" s="194"/>
      <c r="N234" s="194"/>
    </row>
    <row r="235">
      <c r="A235" s="194"/>
      <c r="N235" s="194"/>
    </row>
    <row r="236">
      <c r="A236" s="194"/>
      <c r="N236" s="194"/>
    </row>
    <row r="237">
      <c r="A237" s="194"/>
      <c r="N237" s="194"/>
    </row>
    <row r="238">
      <c r="A238" s="194"/>
      <c r="N238" s="194"/>
    </row>
    <row r="239">
      <c r="A239" s="194"/>
      <c r="N239" s="194"/>
    </row>
    <row r="240">
      <c r="A240" s="194"/>
      <c r="N240" s="194"/>
    </row>
    <row r="241">
      <c r="A241" s="194"/>
      <c r="N241" s="194"/>
    </row>
    <row r="242">
      <c r="A242" s="194"/>
      <c r="N242" s="194"/>
    </row>
    <row r="243">
      <c r="A243" s="194"/>
      <c r="N243" s="194"/>
    </row>
    <row r="244">
      <c r="A244" s="194"/>
      <c r="N244" s="194"/>
    </row>
    <row r="245">
      <c r="A245" s="194"/>
      <c r="N245" s="194"/>
    </row>
    <row r="246">
      <c r="A246" s="194"/>
      <c r="N246" s="194"/>
    </row>
    <row r="247">
      <c r="A247" s="194"/>
      <c r="N247" s="194"/>
    </row>
    <row r="248">
      <c r="A248" s="194"/>
      <c r="N248" s="194"/>
    </row>
    <row r="249">
      <c r="A249" s="194"/>
      <c r="N249" s="194"/>
    </row>
    <row r="250">
      <c r="A250" s="194"/>
      <c r="N250" s="194"/>
    </row>
    <row r="251">
      <c r="A251" s="194"/>
      <c r="N251" s="194"/>
    </row>
    <row r="252">
      <c r="A252" s="194"/>
      <c r="N252" s="194"/>
    </row>
    <row r="253">
      <c r="A253" s="194"/>
      <c r="N253" s="194"/>
    </row>
    <row r="254">
      <c r="A254" s="194"/>
      <c r="N254" s="194"/>
    </row>
    <row r="255">
      <c r="A255" s="194"/>
      <c r="N255" s="194"/>
    </row>
    <row r="256">
      <c r="A256" s="194"/>
      <c r="N256" s="194"/>
    </row>
    <row r="257">
      <c r="A257" s="194"/>
      <c r="N257" s="194"/>
    </row>
    <row r="258">
      <c r="A258" s="194"/>
      <c r="N258" s="194"/>
    </row>
    <row r="259">
      <c r="A259" s="194"/>
      <c r="N259" s="194"/>
    </row>
    <row r="260">
      <c r="A260" s="194"/>
      <c r="N260" s="194"/>
    </row>
    <row r="261">
      <c r="A261" s="194"/>
      <c r="N261" s="194"/>
    </row>
    <row r="262">
      <c r="A262" s="194"/>
      <c r="N262" s="194"/>
    </row>
    <row r="263">
      <c r="A263" s="194"/>
      <c r="N263" s="194"/>
    </row>
    <row r="264">
      <c r="A264" s="194"/>
      <c r="N264" s="194"/>
    </row>
    <row r="265">
      <c r="A265" s="194"/>
      <c r="N265" s="194"/>
    </row>
    <row r="266">
      <c r="A266" s="194"/>
      <c r="N266" s="194"/>
    </row>
    <row r="267">
      <c r="A267" s="194"/>
      <c r="N267" s="194"/>
    </row>
    <row r="268">
      <c r="A268" s="194"/>
      <c r="N268" s="194"/>
    </row>
    <row r="269">
      <c r="A269" s="194"/>
      <c r="N269" s="194"/>
    </row>
    <row r="270">
      <c r="A270" s="194"/>
      <c r="N270" s="194"/>
    </row>
    <row r="271">
      <c r="A271" s="194"/>
      <c r="N271" s="194"/>
    </row>
    <row r="272">
      <c r="A272" s="194"/>
      <c r="N272" s="194"/>
    </row>
    <row r="273">
      <c r="A273" s="194"/>
      <c r="N273" s="194"/>
    </row>
    <row r="274">
      <c r="A274" s="194"/>
      <c r="N274" s="194"/>
    </row>
    <row r="275">
      <c r="A275" s="194"/>
      <c r="N275" s="194"/>
    </row>
    <row r="276">
      <c r="A276" s="194"/>
      <c r="N276" s="194"/>
    </row>
    <row r="277">
      <c r="A277" s="194"/>
      <c r="N277" s="194"/>
    </row>
    <row r="278">
      <c r="A278" s="194"/>
      <c r="N278" s="194"/>
    </row>
    <row r="279">
      <c r="A279" s="194"/>
      <c r="N279" s="194"/>
    </row>
    <row r="280">
      <c r="A280" s="194"/>
      <c r="N280" s="194"/>
    </row>
    <row r="281">
      <c r="A281" s="194"/>
      <c r="N281" s="194"/>
    </row>
    <row r="282">
      <c r="A282" s="194"/>
      <c r="N282" s="194"/>
    </row>
    <row r="283">
      <c r="A283" s="194"/>
      <c r="N283" s="194"/>
    </row>
    <row r="284">
      <c r="A284" s="194"/>
      <c r="N284" s="194"/>
    </row>
    <row r="285">
      <c r="A285" s="194"/>
      <c r="N285" s="194"/>
    </row>
    <row r="286">
      <c r="A286" s="194"/>
      <c r="N286" s="194"/>
    </row>
    <row r="287">
      <c r="A287" s="194"/>
      <c r="N287" s="194"/>
    </row>
    <row r="288">
      <c r="A288" s="194"/>
      <c r="N288" s="194"/>
    </row>
    <row r="289">
      <c r="A289" s="194"/>
      <c r="N289" s="194"/>
    </row>
    <row r="290">
      <c r="A290" s="194"/>
      <c r="N290" s="194"/>
    </row>
    <row r="291">
      <c r="A291" s="194"/>
      <c r="N291" s="194"/>
    </row>
    <row r="292">
      <c r="A292" s="194"/>
      <c r="N292" s="194"/>
    </row>
    <row r="293">
      <c r="A293" s="194"/>
      <c r="N293" s="194"/>
    </row>
    <row r="294">
      <c r="A294" s="194"/>
      <c r="N294" s="194"/>
    </row>
    <row r="295">
      <c r="A295" s="194"/>
      <c r="N295" s="194"/>
    </row>
    <row r="296">
      <c r="A296" s="194"/>
      <c r="N296" s="194"/>
    </row>
    <row r="297">
      <c r="A297" s="194"/>
      <c r="N297" s="194"/>
    </row>
    <row r="298">
      <c r="A298" s="194"/>
      <c r="N298" s="194"/>
    </row>
    <row r="299">
      <c r="A299" s="194"/>
      <c r="N299" s="194"/>
    </row>
    <row r="300">
      <c r="A300" s="194"/>
      <c r="N300" s="194"/>
    </row>
    <row r="301">
      <c r="A301" s="194"/>
      <c r="N301" s="194"/>
    </row>
    <row r="302">
      <c r="A302" s="194"/>
      <c r="N302" s="194"/>
    </row>
    <row r="303">
      <c r="A303" s="194"/>
      <c r="N303" s="194"/>
    </row>
    <row r="304">
      <c r="A304" s="194"/>
      <c r="N304" s="194"/>
    </row>
    <row r="305">
      <c r="A305" s="194"/>
      <c r="N305" s="194"/>
    </row>
    <row r="306">
      <c r="A306" s="194"/>
      <c r="N306" s="194"/>
    </row>
    <row r="307">
      <c r="A307" s="194"/>
      <c r="N307" s="194"/>
    </row>
    <row r="308">
      <c r="A308" s="194"/>
      <c r="N308" s="194"/>
    </row>
    <row r="309">
      <c r="A309" s="194"/>
      <c r="N309" s="194"/>
    </row>
    <row r="310">
      <c r="A310" s="194"/>
      <c r="N310" s="194"/>
    </row>
    <row r="311">
      <c r="A311" s="194"/>
      <c r="N311" s="194"/>
    </row>
    <row r="312">
      <c r="A312" s="194"/>
      <c r="N312" s="194"/>
    </row>
    <row r="313">
      <c r="A313" s="194"/>
      <c r="N313" s="194"/>
    </row>
    <row r="314">
      <c r="A314" s="194"/>
      <c r="N314" s="194"/>
    </row>
    <row r="315">
      <c r="A315" s="194"/>
      <c r="N315" s="194"/>
    </row>
    <row r="316">
      <c r="A316" s="194"/>
      <c r="N316" s="194"/>
    </row>
    <row r="317">
      <c r="A317" s="194"/>
      <c r="N317" s="194"/>
    </row>
    <row r="318">
      <c r="A318" s="194"/>
      <c r="N318" s="194"/>
    </row>
    <row r="319">
      <c r="A319" s="194"/>
      <c r="N319" s="194"/>
    </row>
    <row r="320">
      <c r="A320" s="194"/>
      <c r="N320" s="194"/>
    </row>
    <row r="321">
      <c r="A321" s="194"/>
      <c r="N321" s="194"/>
    </row>
    <row r="322">
      <c r="A322" s="194"/>
      <c r="N322" s="194"/>
    </row>
    <row r="323">
      <c r="A323" s="194"/>
      <c r="N323" s="194"/>
    </row>
    <row r="324">
      <c r="A324" s="194"/>
      <c r="N324" s="194"/>
    </row>
    <row r="325">
      <c r="A325" s="194"/>
      <c r="N325" s="194"/>
    </row>
    <row r="326">
      <c r="A326" s="194"/>
      <c r="N326" s="194"/>
    </row>
    <row r="327">
      <c r="A327" s="194"/>
      <c r="N327" s="194"/>
    </row>
    <row r="328">
      <c r="A328" s="194"/>
      <c r="N328" s="194"/>
    </row>
    <row r="329">
      <c r="A329" s="194"/>
      <c r="N329" s="194"/>
    </row>
    <row r="330">
      <c r="A330" s="194"/>
      <c r="N330" s="194"/>
    </row>
    <row r="331">
      <c r="A331" s="194"/>
      <c r="N331" s="194"/>
    </row>
    <row r="332">
      <c r="A332" s="194"/>
      <c r="N332" s="194"/>
    </row>
    <row r="333">
      <c r="A333" s="194"/>
      <c r="N333" s="194"/>
    </row>
    <row r="334">
      <c r="A334" s="194"/>
      <c r="N334" s="194"/>
    </row>
    <row r="335">
      <c r="A335" s="194"/>
      <c r="N335" s="194"/>
    </row>
    <row r="336">
      <c r="A336" s="194"/>
      <c r="N336" s="194"/>
    </row>
    <row r="337">
      <c r="A337" s="194"/>
      <c r="N337" s="194"/>
    </row>
    <row r="338">
      <c r="A338" s="194"/>
      <c r="N338" s="194"/>
    </row>
    <row r="339">
      <c r="A339" s="194"/>
      <c r="N339" s="194"/>
    </row>
    <row r="340">
      <c r="A340" s="194"/>
      <c r="N340" s="194"/>
    </row>
    <row r="341">
      <c r="A341" s="194"/>
      <c r="N341" s="194"/>
    </row>
    <row r="342">
      <c r="A342" s="194"/>
      <c r="N342" s="194"/>
    </row>
    <row r="343">
      <c r="A343" s="194"/>
      <c r="N343" s="194"/>
    </row>
    <row r="344">
      <c r="A344" s="194"/>
      <c r="N344" s="194"/>
    </row>
    <row r="345">
      <c r="A345" s="194"/>
      <c r="N345" s="194"/>
    </row>
    <row r="346">
      <c r="A346" s="194"/>
      <c r="N346" s="194"/>
    </row>
    <row r="347">
      <c r="A347" s="194"/>
      <c r="N347" s="194"/>
    </row>
    <row r="348">
      <c r="A348" s="194"/>
      <c r="N348" s="194"/>
    </row>
    <row r="349">
      <c r="A349" s="194"/>
      <c r="N349" s="194"/>
    </row>
    <row r="350">
      <c r="A350" s="194"/>
      <c r="N350" s="194"/>
    </row>
    <row r="351">
      <c r="A351" s="194"/>
      <c r="N351" s="194"/>
    </row>
    <row r="352">
      <c r="A352" s="194"/>
      <c r="N352" s="194"/>
    </row>
    <row r="353">
      <c r="A353" s="194"/>
      <c r="N353" s="194"/>
    </row>
    <row r="354">
      <c r="A354" s="194"/>
      <c r="N354" s="194"/>
    </row>
    <row r="355">
      <c r="A355" s="194"/>
      <c r="N355" s="194"/>
    </row>
    <row r="356">
      <c r="A356" s="194"/>
      <c r="N356" s="194"/>
    </row>
    <row r="357">
      <c r="A357" s="194"/>
      <c r="N357" s="194"/>
    </row>
    <row r="358">
      <c r="A358" s="194"/>
      <c r="N358" s="194"/>
    </row>
    <row r="359">
      <c r="A359" s="194"/>
      <c r="N359" s="194"/>
    </row>
    <row r="360">
      <c r="A360" s="194"/>
      <c r="N360" s="194"/>
    </row>
    <row r="361">
      <c r="A361" s="194"/>
      <c r="N361" s="194"/>
    </row>
    <row r="362">
      <c r="A362" s="194"/>
      <c r="N362" s="194"/>
    </row>
    <row r="363">
      <c r="A363" s="194"/>
      <c r="N363" s="194"/>
    </row>
    <row r="364">
      <c r="A364" s="194"/>
      <c r="N364" s="194"/>
    </row>
    <row r="365">
      <c r="A365" s="194"/>
      <c r="N365" s="194"/>
    </row>
    <row r="366">
      <c r="A366" s="194"/>
      <c r="N366" s="194"/>
    </row>
    <row r="367">
      <c r="A367" s="194"/>
      <c r="N367" s="194"/>
    </row>
    <row r="368">
      <c r="A368" s="194"/>
      <c r="N368" s="194"/>
    </row>
    <row r="369">
      <c r="A369" s="194"/>
      <c r="N369" s="194"/>
    </row>
    <row r="370">
      <c r="A370" s="194"/>
      <c r="N370" s="194"/>
    </row>
    <row r="371">
      <c r="A371" s="194"/>
      <c r="N371" s="194"/>
    </row>
    <row r="372">
      <c r="A372" s="194"/>
      <c r="N372" s="194"/>
    </row>
    <row r="373">
      <c r="A373" s="194"/>
      <c r="N373" s="194"/>
    </row>
    <row r="374">
      <c r="A374" s="194"/>
      <c r="N374" s="194"/>
    </row>
    <row r="375">
      <c r="A375" s="194"/>
      <c r="N375" s="194"/>
    </row>
    <row r="376">
      <c r="A376" s="194"/>
      <c r="N376" s="194"/>
    </row>
    <row r="377">
      <c r="A377" s="194"/>
      <c r="N377" s="194"/>
    </row>
    <row r="378">
      <c r="A378" s="194"/>
      <c r="N378" s="194"/>
    </row>
    <row r="379">
      <c r="A379" s="194"/>
      <c r="N379" s="194"/>
    </row>
    <row r="380">
      <c r="A380" s="194"/>
      <c r="N380" s="194"/>
    </row>
    <row r="381">
      <c r="A381" s="194"/>
      <c r="N381" s="194"/>
    </row>
    <row r="382">
      <c r="A382" s="194"/>
      <c r="N382" s="194"/>
    </row>
    <row r="383">
      <c r="A383" s="194"/>
      <c r="N383" s="194"/>
    </row>
    <row r="384">
      <c r="A384" s="194"/>
      <c r="N384" s="194"/>
    </row>
    <row r="385">
      <c r="A385" s="194"/>
      <c r="N385" s="194"/>
    </row>
    <row r="386">
      <c r="A386" s="194"/>
      <c r="N386" s="194"/>
    </row>
    <row r="387">
      <c r="A387" s="194"/>
      <c r="N387" s="194"/>
    </row>
    <row r="388">
      <c r="A388" s="194"/>
      <c r="N388" s="194"/>
    </row>
    <row r="389">
      <c r="A389" s="194"/>
      <c r="N389" s="194"/>
    </row>
    <row r="390">
      <c r="A390" s="194"/>
      <c r="N390" s="194"/>
    </row>
    <row r="391">
      <c r="A391" s="194"/>
      <c r="N391" s="194"/>
    </row>
    <row r="392">
      <c r="A392" s="194"/>
      <c r="N392" s="194"/>
    </row>
    <row r="393">
      <c r="A393" s="194"/>
      <c r="N393" s="194"/>
    </row>
    <row r="394">
      <c r="A394" s="194"/>
      <c r="N394" s="194"/>
    </row>
    <row r="395">
      <c r="A395" s="194"/>
      <c r="N395" s="194"/>
    </row>
    <row r="396">
      <c r="A396" s="194"/>
      <c r="N396" s="194"/>
    </row>
    <row r="397">
      <c r="A397" s="194"/>
      <c r="N397" s="194"/>
    </row>
    <row r="398">
      <c r="A398" s="194"/>
      <c r="N398" s="194"/>
    </row>
    <row r="399">
      <c r="A399" s="194"/>
      <c r="N399" s="194"/>
    </row>
    <row r="400">
      <c r="A400" s="194"/>
      <c r="N400" s="194"/>
    </row>
    <row r="401">
      <c r="A401" s="194"/>
      <c r="N401" s="194"/>
    </row>
    <row r="402">
      <c r="A402" s="194"/>
      <c r="N402" s="194"/>
    </row>
    <row r="403">
      <c r="A403" s="194"/>
      <c r="N403" s="194"/>
    </row>
    <row r="404">
      <c r="A404" s="194"/>
      <c r="N404" s="194"/>
    </row>
    <row r="405">
      <c r="A405" s="194"/>
      <c r="N405" s="194"/>
    </row>
    <row r="406">
      <c r="A406" s="194"/>
      <c r="N406" s="194"/>
    </row>
    <row r="407">
      <c r="A407" s="194"/>
      <c r="N407" s="194"/>
    </row>
    <row r="408">
      <c r="A408" s="194"/>
      <c r="N408" s="194"/>
    </row>
    <row r="409">
      <c r="A409" s="194"/>
      <c r="N409" s="194"/>
    </row>
    <row r="410">
      <c r="A410" s="194"/>
      <c r="N410" s="194"/>
    </row>
    <row r="411">
      <c r="A411" s="194"/>
      <c r="N411" s="194"/>
    </row>
    <row r="412">
      <c r="A412" s="194"/>
      <c r="N412" s="194"/>
    </row>
    <row r="413">
      <c r="A413" s="194"/>
      <c r="N413" s="194"/>
    </row>
    <row r="414">
      <c r="A414" s="194"/>
      <c r="N414" s="194"/>
    </row>
    <row r="415">
      <c r="A415" s="194"/>
      <c r="N415" s="194"/>
    </row>
    <row r="416">
      <c r="A416" s="194"/>
      <c r="N416" s="194"/>
    </row>
    <row r="417">
      <c r="A417" s="194"/>
      <c r="N417" s="194"/>
    </row>
    <row r="418">
      <c r="A418" s="194"/>
      <c r="N418" s="194"/>
    </row>
    <row r="419">
      <c r="A419" s="194"/>
      <c r="N419" s="194"/>
    </row>
    <row r="420">
      <c r="A420" s="194"/>
      <c r="N420" s="194"/>
    </row>
    <row r="421">
      <c r="A421" s="194"/>
      <c r="N421" s="194"/>
    </row>
    <row r="422">
      <c r="A422" s="194"/>
      <c r="N422" s="194"/>
    </row>
    <row r="423">
      <c r="A423" s="194"/>
      <c r="N423" s="194"/>
    </row>
    <row r="424">
      <c r="A424" s="194"/>
      <c r="N424" s="194"/>
    </row>
    <row r="425">
      <c r="A425" s="194"/>
      <c r="N425" s="194"/>
    </row>
    <row r="426">
      <c r="A426" s="194"/>
      <c r="N426" s="194"/>
    </row>
    <row r="427">
      <c r="A427" s="194"/>
      <c r="N427" s="194"/>
    </row>
    <row r="428">
      <c r="A428" s="194"/>
      <c r="N428" s="194"/>
    </row>
    <row r="429">
      <c r="A429" s="194"/>
      <c r="N429" s="194"/>
    </row>
    <row r="430">
      <c r="A430" s="194"/>
      <c r="N430" s="194"/>
    </row>
    <row r="431">
      <c r="A431" s="194"/>
      <c r="N431" s="194"/>
    </row>
    <row r="432">
      <c r="A432" s="194"/>
      <c r="N432" s="194"/>
    </row>
    <row r="433">
      <c r="A433" s="194"/>
      <c r="N433" s="194"/>
    </row>
    <row r="434">
      <c r="A434" s="194"/>
      <c r="N434" s="194"/>
    </row>
    <row r="435">
      <c r="A435" s="194"/>
      <c r="N435" s="194"/>
    </row>
    <row r="436">
      <c r="A436" s="194"/>
      <c r="N436" s="194"/>
    </row>
    <row r="437">
      <c r="A437" s="194"/>
      <c r="N437" s="194"/>
    </row>
    <row r="438">
      <c r="A438" s="194"/>
      <c r="N438" s="194"/>
    </row>
    <row r="439">
      <c r="A439" s="194"/>
      <c r="N439" s="194"/>
    </row>
    <row r="440">
      <c r="A440" s="194"/>
      <c r="N440" s="194"/>
    </row>
    <row r="441">
      <c r="A441" s="194"/>
      <c r="N441" s="194"/>
    </row>
    <row r="442">
      <c r="A442" s="194"/>
      <c r="N442" s="194"/>
    </row>
    <row r="443">
      <c r="A443" s="194"/>
      <c r="N443" s="194"/>
    </row>
    <row r="444">
      <c r="A444" s="194"/>
      <c r="N444" s="194"/>
    </row>
    <row r="445">
      <c r="A445" s="194"/>
      <c r="N445" s="194"/>
    </row>
    <row r="446">
      <c r="A446" s="194"/>
      <c r="N446" s="194"/>
    </row>
    <row r="447">
      <c r="A447" s="194"/>
      <c r="N447" s="194"/>
    </row>
    <row r="448">
      <c r="A448" s="194"/>
      <c r="N448" s="194"/>
    </row>
    <row r="449">
      <c r="A449" s="194"/>
      <c r="N449" s="194"/>
    </row>
    <row r="450">
      <c r="A450" s="194"/>
      <c r="N450" s="194"/>
    </row>
    <row r="451">
      <c r="A451" s="194"/>
      <c r="N451" s="194"/>
    </row>
    <row r="452">
      <c r="A452" s="194"/>
      <c r="N452" s="194"/>
    </row>
    <row r="453">
      <c r="A453" s="194"/>
      <c r="N453" s="194"/>
    </row>
    <row r="454">
      <c r="A454" s="194"/>
      <c r="N454" s="194"/>
    </row>
    <row r="455">
      <c r="A455" s="194"/>
      <c r="N455" s="194"/>
    </row>
    <row r="456">
      <c r="A456" s="194"/>
      <c r="N456" s="194"/>
    </row>
    <row r="457">
      <c r="A457" s="194"/>
      <c r="N457" s="194"/>
    </row>
    <row r="458">
      <c r="A458" s="194"/>
      <c r="N458" s="194"/>
    </row>
    <row r="459">
      <c r="A459" s="194"/>
      <c r="N459" s="194"/>
    </row>
    <row r="460">
      <c r="A460" s="194"/>
      <c r="N460" s="194"/>
    </row>
    <row r="461">
      <c r="A461" s="194"/>
      <c r="N461" s="194"/>
    </row>
    <row r="462">
      <c r="A462" s="194"/>
      <c r="N462" s="194"/>
    </row>
    <row r="463">
      <c r="A463" s="194"/>
      <c r="N463" s="194"/>
    </row>
    <row r="464">
      <c r="A464" s="194"/>
      <c r="N464" s="194"/>
    </row>
    <row r="465">
      <c r="A465" s="194"/>
      <c r="N465" s="194"/>
    </row>
    <row r="466">
      <c r="A466" s="194"/>
      <c r="N466" s="194"/>
    </row>
    <row r="467">
      <c r="A467" s="194"/>
      <c r="N467" s="194"/>
    </row>
    <row r="468">
      <c r="A468" s="194"/>
      <c r="N468" s="194"/>
    </row>
    <row r="469">
      <c r="A469" s="194"/>
      <c r="N469" s="194"/>
    </row>
    <row r="470">
      <c r="A470" s="194"/>
      <c r="N470" s="194"/>
    </row>
    <row r="471">
      <c r="A471" s="194"/>
      <c r="N471" s="194"/>
    </row>
    <row r="472">
      <c r="A472" s="194"/>
      <c r="N472" s="194"/>
    </row>
    <row r="473">
      <c r="A473" s="194"/>
      <c r="N473" s="194"/>
    </row>
    <row r="474">
      <c r="A474" s="194"/>
      <c r="N474" s="194"/>
    </row>
    <row r="475">
      <c r="A475" s="194"/>
      <c r="N475" s="194"/>
    </row>
    <row r="476">
      <c r="A476" s="194"/>
      <c r="N476" s="194"/>
    </row>
    <row r="477">
      <c r="A477" s="194"/>
      <c r="N477" s="194"/>
    </row>
    <row r="478">
      <c r="A478" s="194"/>
      <c r="N478" s="194"/>
    </row>
    <row r="479">
      <c r="A479" s="194"/>
      <c r="N479" s="194"/>
    </row>
    <row r="480">
      <c r="A480" s="194"/>
      <c r="N480" s="194"/>
    </row>
    <row r="481">
      <c r="A481" s="194"/>
      <c r="N481" s="194"/>
    </row>
    <row r="482">
      <c r="A482" s="194"/>
      <c r="N482" s="194"/>
    </row>
    <row r="483">
      <c r="A483" s="194"/>
      <c r="N483" s="194"/>
    </row>
    <row r="484">
      <c r="A484" s="194"/>
      <c r="N484" s="194"/>
    </row>
    <row r="485">
      <c r="A485" s="194"/>
      <c r="N485" s="194"/>
    </row>
    <row r="486">
      <c r="A486" s="194"/>
      <c r="N486" s="194"/>
    </row>
    <row r="487">
      <c r="A487" s="194"/>
      <c r="N487" s="194"/>
    </row>
    <row r="488">
      <c r="A488" s="194"/>
      <c r="N488" s="194"/>
    </row>
    <row r="489">
      <c r="A489" s="194"/>
      <c r="N489" s="194"/>
    </row>
    <row r="490">
      <c r="A490" s="194"/>
      <c r="N490" s="194"/>
    </row>
    <row r="491">
      <c r="A491" s="194"/>
      <c r="N491" s="194"/>
    </row>
    <row r="492">
      <c r="A492" s="194"/>
      <c r="N492" s="194"/>
    </row>
    <row r="493">
      <c r="A493" s="194"/>
      <c r="N493" s="194"/>
    </row>
    <row r="494">
      <c r="A494" s="194"/>
      <c r="N494" s="194"/>
    </row>
    <row r="495">
      <c r="A495" s="194"/>
      <c r="N495" s="194"/>
    </row>
    <row r="496">
      <c r="A496" s="194"/>
      <c r="N496" s="194"/>
    </row>
    <row r="497">
      <c r="A497" s="194"/>
      <c r="N497" s="194"/>
    </row>
    <row r="498">
      <c r="A498" s="194"/>
      <c r="N498" s="194"/>
    </row>
    <row r="499">
      <c r="A499" s="194"/>
      <c r="N499" s="194"/>
    </row>
    <row r="500">
      <c r="A500" s="194"/>
      <c r="N500" s="194"/>
    </row>
    <row r="501">
      <c r="A501" s="194"/>
      <c r="N501" s="194"/>
    </row>
    <row r="502">
      <c r="A502" s="194"/>
      <c r="N502" s="194"/>
    </row>
    <row r="503">
      <c r="A503" s="194"/>
      <c r="N503" s="194"/>
    </row>
    <row r="504">
      <c r="A504" s="194"/>
      <c r="N504" s="194"/>
    </row>
    <row r="505">
      <c r="A505" s="194"/>
      <c r="N505" s="194"/>
    </row>
    <row r="506">
      <c r="A506" s="194"/>
      <c r="N506" s="194"/>
    </row>
    <row r="507">
      <c r="A507" s="194"/>
      <c r="N507" s="194"/>
    </row>
    <row r="508">
      <c r="A508" s="194"/>
      <c r="N508" s="194"/>
    </row>
    <row r="509">
      <c r="A509" s="194"/>
      <c r="N509" s="194"/>
    </row>
    <row r="510">
      <c r="A510" s="194"/>
      <c r="N510" s="194"/>
    </row>
    <row r="511">
      <c r="A511" s="194"/>
      <c r="N511" s="194"/>
    </row>
    <row r="512">
      <c r="A512" s="194"/>
      <c r="N512" s="194"/>
    </row>
    <row r="513">
      <c r="A513" s="194"/>
      <c r="N513" s="194"/>
    </row>
    <row r="514">
      <c r="A514" s="194"/>
      <c r="N514" s="194"/>
    </row>
    <row r="515">
      <c r="A515" s="194"/>
      <c r="N515" s="194"/>
    </row>
    <row r="516">
      <c r="A516" s="194"/>
      <c r="N516" s="194"/>
    </row>
    <row r="517">
      <c r="A517" s="194"/>
      <c r="N517" s="194"/>
    </row>
    <row r="518">
      <c r="A518" s="194"/>
      <c r="N518" s="194"/>
    </row>
    <row r="519">
      <c r="A519" s="194"/>
      <c r="N519" s="194"/>
    </row>
    <row r="520">
      <c r="A520" s="194"/>
      <c r="N520" s="194"/>
    </row>
    <row r="521">
      <c r="A521" s="194"/>
      <c r="N521" s="194"/>
    </row>
    <row r="522">
      <c r="A522" s="194"/>
      <c r="N522" s="194"/>
    </row>
    <row r="523">
      <c r="A523" s="194"/>
      <c r="N523" s="194"/>
    </row>
    <row r="524">
      <c r="A524" s="194"/>
      <c r="N524" s="194"/>
    </row>
    <row r="525">
      <c r="A525" s="194"/>
      <c r="N525" s="194"/>
    </row>
    <row r="526">
      <c r="A526" s="194"/>
      <c r="N526" s="194"/>
    </row>
    <row r="527">
      <c r="A527" s="194"/>
      <c r="N527" s="194"/>
    </row>
    <row r="528">
      <c r="A528" s="194"/>
      <c r="N528" s="194"/>
    </row>
    <row r="529">
      <c r="A529" s="194"/>
      <c r="N529" s="194"/>
    </row>
    <row r="530">
      <c r="A530" s="194"/>
      <c r="N530" s="194"/>
    </row>
    <row r="531">
      <c r="A531" s="194"/>
      <c r="N531" s="194"/>
    </row>
    <row r="532">
      <c r="A532" s="194"/>
      <c r="N532" s="194"/>
    </row>
    <row r="533">
      <c r="A533" s="194"/>
      <c r="N533" s="194"/>
    </row>
    <row r="534">
      <c r="A534" s="194"/>
      <c r="N534" s="194"/>
    </row>
    <row r="535">
      <c r="A535" s="194"/>
      <c r="N535" s="194"/>
    </row>
    <row r="536">
      <c r="A536" s="194"/>
      <c r="N536" s="194"/>
    </row>
    <row r="537">
      <c r="A537" s="194"/>
      <c r="N537" s="194"/>
    </row>
    <row r="538">
      <c r="A538" s="194"/>
      <c r="N538" s="194"/>
    </row>
    <row r="539">
      <c r="A539" s="194"/>
      <c r="N539" s="194"/>
    </row>
    <row r="540">
      <c r="A540" s="194"/>
      <c r="N540" s="194"/>
    </row>
    <row r="541">
      <c r="A541" s="194"/>
      <c r="N541" s="194"/>
    </row>
    <row r="542">
      <c r="A542" s="194"/>
      <c r="N542" s="194"/>
    </row>
    <row r="543">
      <c r="A543" s="194"/>
      <c r="N543" s="194"/>
    </row>
    <row r="544">
      <c r="A544" s="194"/>
      <c r="N544" s="194"/>
    </row>
    <row r="545">
      <c r="A545" s="194"/>
      <c r="N545" s="194"/>
    </row>
    <row r="546">
      <c r="A546" s="194"/>
      <c r="N546" s="194"/>
    </row>
    <row r="547">
      <c r="A547" s="194"/>
      <c r="N547" s="194"/>
    </row>
    <row r="548">
      <c r="A548" s="194"/>
      <c r="N548" s="194"/>
    </row>
    <row r="549">
      <c r="A549" s="194"/>
      <c r="N549" s="194"/>
    </row>
    <row r="550">
      <c r="A550" s="194"/>
      <c r="N550" s="194"/>
    </row>
    <row r="551">
      <c r="A551" s="194"/>
      <c r="N551" s="194"/>
    </row>
    <row r="552">
      <c r="A552" s="194"/>
      <c r="N552" s="194"/>
    </row>
    <row r="553">
      <c r="A553" s="194"/>
      <c r="N553" s="194"/>
    </row>
    <row r="554">
      <c r="A554" s="194"/>
      <c r="N554" s="194"/>
    </row>
    <row r="555">
      <c r="A555" s="194"/>
      <c r="N555" s="194"/>
    </row>
    <row r="556">
      <c r="A556" s="194"/>
      <c r="N556" s="194"/>
    </row>
    <row r="557">
      <c r="A557" s="194"/>
      <c r="N557" s="194"/>
    </row>
    <row r="558">
      <c r="A558" s="194"/>
      <c r="N558" s="194"/>
    </row>
    <row r="559">
      <c r="A559" s="194"/>
      <c r="N559" s="194"/>
    </row>
    <row r="560">
      <c r="A560" s="194"/>
      <c r="N560" s="194"/>
    </row>
    <row r="561">
      <c r="A561" s="194"/>
      <c r="N561" s="194"/>
    </row>
    <row r="562">
      <c r="A562" s="194"/>
      <c r="N562" s="194"/>
    </row>
    <row r="563">
      <c r="A563" s="194"/>
      <c r="N563" s="194"/>
    </row>
    <row r="564">
      <c r="A564" s="194"/>
      <c r="N564" s="194"/>
    </row>
    <row r="565">
      <c r="A565" s="194"/>
      <c r="N565" s="194"/>
    </row>
    <row r="566">
      <c r="A566" s="194"/>
      <c r="N566" s="194"/>
    </row>
    <row r="567">
      <c r="A567" s="194"/>
      <c r="N567" s="194"/>
    </row>
    <row r="568">
      <c r="A568" s="194"/>
      <c r="N568" s="194"/>
    </row>
    <row r="569">
      <c r="A569" s="194"/>
      <c r="N569" s="194"/>
    </row>
    <row r="570">
      <c r="A570" s="194"/>
      <c r="N570" s="194"/>
    </row>
    <row r="571">
      <c r="A571" s="194"/>
      <c r="N571" s="194"/>
    </row>
    <row r="572">
      <c r="A572" s="194"/>
      <c r="N572" s="194"/>
    </row>
    <row r="573">
      <c r="A573" s="194"/>
      <c r="N573" s="194"/>
    </row>
    <row r="574">
      <c r="A574" s="194"/>
      <c r="N574" s="194"/>
    </row>
    <row r="575">
      <c r="A575" s="194"/>
      <c r="N575" s="194"/>
    </row>
    <row r="576">
      <c r="A576" s="194"/>
      <c r="N576" s="194"/>
    </row>
    <row r="577">
      <c r="A577" s="194"/>
      <c r="N577" s="194"/>
    </row>
    <row r="578">
      <c r="A578" s="194"/>
      <c r="N578" s="194"/>
    </row>
    <row r="579">
      <c r="A579" s="194"/>
      <c r="N579" s="194"/>
    </row>
    <row r="580">
      <c r="A580" s="194"/>
      <c r="N580" s="194"/>
    </row>
    <row r="581">
      <c r="A581" s="194"/>
      <c r="N581" s="194"/>
    </row>
    <row r="582">
      <c r="A582" s="194"/>
      <c r="N582" s="194"/>
    </row>
    <row r="583">
      <c r="A583" s="194"/>
      <c r="N583" s="194"/>
    </row>
    <row r="584">
      <c r="A584" s="194"/>
      <c r="N584" s="194"/>
    </row>
    <row r="585">
      <c r="A585" s="194"/>
      <c r="N585" s="194"/>
    </row>
    <row r="586">
      <c r="A586" s="194"/>
      <c r="N586" s="194"/>
    </row>
    <row r="587">
      <c r="A587" s="194"/>
      <c r="N587" s="194"/>
    </row>
    <row r="588">
      <c r="A588" s="194"/>
      <c r="N588" s="194"/>
    </row>
    <row r="589">
      <c r="A589" s="194"/>
      <c r="N589" s="194"/>
    </row>
    <row r="590">
      <c r="A590" s="194"/>
      <c r="N590" s="194"/>
    </row>
    <row r="591">
      <c r="A591" s="194"/>
      <c r="N591" s="194"/>
    </row>
    <row r="592">
      <c r="A592" s="194"/>
      <c r="N592" s="194"/>
    </row>
    <row r="593">
      <c r="A593" s="194"/>
      <c r="N593" s="194"/>
    </row>
    <row r="594">
      <c r="A594" s="194"/>
      <c r="N594" s="194"/>
    </row>
    <row r="595">
      <c r="A595" s="194"/>
      <c r="N595" s="194"/>
    </row>
    <row r="596">
      <c r="A596" s="194"/>
      <c r="N596" s="194"/>
    </row>
    <row r="597">
      <c r="A597" s="194"/>
      <c r="N597" s="194"/>
    </row>
    <row r="598">
      <c r="A598" s="194"/>
      <c r="N598" s="194"/>
    </row>
    <row r="599">
      <c r="A599" s="194"/>
      <c r="N599" s="194"/>
    </row>
    <row r="600">
      <c r="A600" s="194"/>
      <c r="N600" s="194"/>
    </row>
    <row r="601">
      <c r="A601" s="194"/>
      <c r="N601" s="194"/>
    </row>
    <row r="602">
      <c r="A602" s="194"/>
      <c r="N602" s="194"/>
    </row>
    <row r="603">
      <c r="A603" s="194"/>
      <c r="N603" s="194"/>
    </row>
    <row r="604">
      <c r="A604" s="194"/>
      <c r="N604" s="194"/>
    </row>
    <row r="605">
      <c r="A605" s="194"/>
      <c r="N605" s="194"/>
    </row>
    <row r="606">
      <c r="A606" s="194"/>
      <c r="N606" s="194"/>
    </row>
    <row r="607">
      <c r="A607" s="194"/>
      <c r="N607" s="194"/>
    </row>
    <row r="608">
      <c r="A608" s="194"/>
      <c r="N608" s="194"/>
    </row>
    <row r="609">
      <c r="A609" s="194"/>
      <c r="N609" s="194"/>
    </row>
    <row r="610">
      <c r="A610" s="194"/>
      <c r="N610" s="194"/>
    </row>
    <row r="611">
      <c r="A611" s="194"/>
      <c r="N611" s="194"/>
    </row>
    <row r="612">
      <c r="A612" s="194"/>
      <c r="N612" s="194"/>
    </row>
    <row r="613">
      <c r="A613" s="194"/>
      <c r="N613" s="194"/>
    </row>
    <row r="614">
      <c r="A614" s="194"/>
      <c r="N614" s="194"/>
    </row>
    <row r="615">
      <c r="A615" s="194"/>
      <c r="N615" s="194"/>
    </row>
    <row r="616">
      <c r="A616" s="194"/>
      <c r="N616" s="194"/>
    </row>
    <row r="617">
      <c r="A617" s="194"/>
      <c r="N617" s="194"/>
    </row>
    <row r="618">
      <c r="A618" s="194"/>
      <c r="N618" s="194"/>
    </row>
    <row r="619">
      <c r="A619" s="194"/>
      <c r="N619" s="194"/>
    </row>
    <row r="620">
      <c r="A620" s="194"/>
      <c r="N620" s="194"/>
    </row>
    <row r="621">
      <c r="A621" s="194"/>
      <c r="N621" s="194"/>
    </row>
    <row r="622">
      <c r="A622" s="194"/>
      <c r="N622" s="194"/>
    </row>
    <row r="623">
      <c r="A623" s="194"/>
      <c r="N623" s="194"/>
    </row>
    <row r="624">
      <c r="A624" s="194"/>
      <c r="N624" s="194"/>
    </row>
    <row r="625">
      <c r="A625" s="194"/>
      <c r="N625" s="194"/>
    </row>
    <row r="626">
      <c r="A626" s="194"/>
      <c r="N626" s="194"/>
    </row>
    <row r="627">
      <c r="A627" s="194"/>
      <c r="N627" s="194"/>
    </row>
    <row r="628">
      <c r="A628" s="194"/>
      <c r="N628" s="194"/>
    </row>
    <row r="629">
      <c r="A629" s="194"/>
      <c r="N629" s="194"/>
    </row>
    <row r="630">
      <c r="A630" s="194"/>
      <c r="N630" s="194"/>
    </row>
    <row r="631">
      <c r="A631" s="194"/>
      <c r="N631" s="194"/>
    </row>
    <row r="632">
      <c r="A632" s="194"/>
      <c r="N632" s="194"/>
    </row>
    <row r="633">
      <c r="A633" s="194"/>
      <c r="N633" s="194"/>
    </row>
    <row r="634">
      <c r="A634" s="194"/>
      <c r="N634" s="194"/>
    </row>
    <row r="635">
      <c r="A635" s="194"/>
      <c r="N635" s="194"/>
    </row>
    <row r="636">
      <c r="A636" s="194"/>
      <c r="N636" s="194"/>
    </row>
    <row r="637">
      <c r="A637" s="194"/>
      <c r="N637" s="194"/>
    </row>
    <row r="638">
      <c r="A638" s="194"/>
      <c r="N638" s="194"/>
    </row>
    <row r="639">
      <c r="A639" s="194"/>
      <c r="N639" s="194"/>
    </row>
    <row r="640">
      <c r="A640" s="194"/>
      <c r="N640" s="194"/>
    </row>
    <row r="641">
      <c r="A641" s="194"/>
      <c r="N641" s="194"/>
    </row>
    <row r="642">
      <c r="A642" s="194"/>
      <c r="N642" s="194"/>
    </row>
    <row r="643">
      <c r="A643" s="194"/>
      <c r="N643" s="194"/>
    </row>
    <row r="644">
      <c r="A644" s="194"/>
      <c r="N644" s="194"/>
    </row>
    <row r="645">
      <c r="A645" s="194"/>
      <c r="N645" s="194"/>
    </row>
    <row r="646">
      <c r="A646" s="194"/>
      <c r="N646" s="194"/>
    </row>
    <row r="647">
      <c r="A647" s="194"/>
      <c r="N647" s="194"/>
    </row>
    <row r="648">
      <c r="A648" s="194"/>
      <c r="N648" s="194"/>
    </row>
    <row r="649">
      <c r="A649" s="194"/>
      <c r="N649" s="194"/>
    </row>
    <row r="650">
      <c r="A650" s="194"/>
      <c r="N650" s="194"/>
    </row>
    <row r="651">
      <c r="A651" s="194"/>
      <c r="N651" s="194"/>
    </row>
    <row r="652">
      <c r="A652" s="194"/>
      <c r="N652" s="194"/>
    </row>
    <row r="653">
      <c r="A653" s="194"/>
      <c r="N653" s="194"/>
    </row>
    <row r="654">
      <c r="A654" s="194"/>
      <c r="N654" s="194"/>
    </row>
    <row r="655">
      <c r="A655" s="194"/>
      <c r="N655" s="194"/>
    </row>
    <row r="656">
      <c r="A656" s="194"/>
      <c r="N656" s="194"/>
    </row>
    <row r="657">
      <c r="A657" s="194"/>
      <c r="N657" s="194"/>
    </row>
    <row r="658">
      <c r="A658" s="194"/>
      <c r="N658" s="194"/>
    </row>
    <row r="659">
      <c r="A659" s="194"/>
      <c r="N659" s="194"/>
    </row>
    <row r="660">
      <c r="A660" s="194"/>
      <c r="N660" s="194"/>
    </row>
    <row r="661">
      <c r="A661" s="194"/>
      <c r="N661" s="194"/>
    </row>
    <row r="662">
      <c r="A662" s="194"/>
      <c r="N662" s="194"/>
    </row>
    <row r="663">
      <c r="A663" s="194"/>
      <c r="N663" s="194"/>
    </row>
    <row r="664">
      <c r="A664" s="194"/>
      <c r="N664" s="194"/>
    </row>
    <row r="665">
      <c r="A665" s="194"/>
      <c r="N665" s="194"/>
    </row>
    <row r="666">
      <c r="A666" s="194"/>
      <c r="N666" s="194"/>
    </row>
    <row r="667">
      <c r="A667" s="194"/>
      <c r="N667" s="194"/>
    </row>
    <row r="668">
      <c r="A668" s="194"/>
      <c r="N668" s="194"/>
    </row>
    <row r="669">
      <c r="A669" s="194"/>
      <c r="N669" s="194"/>
    </row>
    <row r="670">
      <c r="A670" s="194"/>
      <c r="N670" s="194"/>
    </row>
    <row r="671">
      <c r="A671" s="194"/>
      <c r="N671" s="194"/>
    </row>
    <row r="672">
      <c r="A672" s="194"/>
      <c r="N672" s="194"/>
    </row>
    <row r="673">
      <c r="A673" s="194"/>
      <c r="N673" s="194"/>
    </row>
    <row r="674">
      <c r="A674" s="194"/>
      <c r="N674" s="194"/>
    </row>
    <row r="675">
      <c r="A675" s="194"/>
      <c r="N675" s="194"/>
    </row>
    <row r="676">
      <c r="A676" s="194"/>
      <c r="N676" s="194"/>
    </row>
    <row r="677">
      <c r="A677" s="194"/>
      <c r="N677" s="194"/>
    </row>
    <row r="678">
      <c r="A678" s="194"/>
      <c r="N678" s="194"/>
    </row>
    <row r="679">
      <c r="A679" s="194"/>
      <c r="N679" s="194"/>
    </row>
    <row r="680">
      <c r="A680" s="194"/>
      <c r="N680" s="194"/>
    </row>
    <row r="681">
      <c r="A681" s="194"/>
      <c r="N681" s="194"/>
    </row>
    <row r="682">
      <c r="A682" s="194"/>
      <c r="N682" s="194"/>
    </row>
    <row r="683">
      <c r="A683" s="194"/>
      <c r="N683" s="194"/>
    </row>
    <row r="684">
      <c r="A684" s="194"/>
      <c r="N684" s="194"/>
    </row>
    <row r="685">
      <c r="A685" s="194"/>
      <c r="N685" s="194"/>
    </row>
    <row r="686">
      <c r="A686" s="194"/>
      <c r="N686" s="194"/>
    </row>
    <row r="687">
      <c r="A687" s="194"/>
      <c r="N687" s="194"/>
    </row>
    <row r="688">
      <c r="A688" s="194"/>
      <c r="N688" s="194"/>
    </row>
    <row r="689">
      <c r="A689" s="194"/>
      <c r="N689" s="194"/>
    </row>
    <row r="690">
      <c r="A690" s="194"/>
      <c r="N690" s="194"/>
    </row>
    <row r="691">
      <c r="A691" s="194"/>
      <c r="N691" s="194"/>
    </row>
    <row r="692">
      <c r="A692" s="194"/>
      <c r="N692" s="194"/>
    </row>
    <row r="693">
      <c r="A693" s="194"/>
      <c r="N693" s="194"/>
    </row>
    <row r="694">
      <c r="A694" s="194"/>
      <c r="N694" s="194"/>
    </row>
    <row r="695">
      <c r="A695" s="194"/>
      <c r="N695" s="194"/>
    </row>
    <row r="696">
      <c r="A696" s="194"/>
      <c r="N696" s="194"/>
    </row>
    <row r="697">
      <c r="A697" s="194"/>
      <c r="N697" s="194"/>
    </row>
    <row r="698">
      <c r="A698" s="194"/>
      <c r="N698" s="194"/>
    </row>
    <row r="699">
      <c r="A699" s="194"/>
      <c r="N699" s="194"/>
    </row>
    <row r="700">
      <c r="A700" s="194"/>
      <c r="N700" s="194"/>
    </row>
    <row r="701">
      <c r="A701" s="194"/>
      <c r="N701" s="194"/>
    </row>
    <row r="702">
      <c r="A702" s="194"/>
      <c r="N702" s="194"/>
    </row>
    <row r="703">
      <c r="A703" s="194"/>
      <c r="N703" s="194"/>
    </row>
    <row r="704">
      <c r="A704" s="194"/>
      <c r="N704" s="194"/>
    </row>
    <row r="705">
      <c r="A705" s="194"/>
      <c r="N705" s="194"/>
    </row>
    <row r="706">
      <c r="A706" s="194"/>
      <c r="N706" s="194"/>
    </row>
    <row r="707">
      <c r="A707" s="194"/>
      <c r="N707" s="194"/>
    </row>
    <row r="708">
      <c r="A708" s="194"/>
      <c r="N708" s="194"/>
    </row>
    <row r="709">
      <c r="A709" s="194"/>
      <c r="N709" s="194"/>
    </row>
    <row r="710">
      <c r="A710" s="194"/>
      <c r="N710" s="194"/>
    </row>
    <row r="711">
      <c r="A711" s="194"/>
      <c r="N711" s="194"/>
    </row>
    <row r="712">
      <c r="A712" s="194"/>
      <c r="N712" s="194"/>
    </row>
    <row r="713">
      <c r="A713" s="194"/>
      <c r="N713" s="194"/>
    </row>
    <row r="714">
      <c r="A714" s="194"/>
      <c r="N714" s="194"/>
    </row>
    <row r="715">
      <c r="A715" s="194"/>
      <c r="N715" s="194"/>
    </row>
    <row r="716">
      <c r="A716" s="194"/>
      <c r="N716" s="194"/>
    </row>
    <row r="717">
      <c r="A717" s="194"/>
      <c r="N717" s="194"/>
    </row>
    <row r="718">
      <c r="A718" s="194"/>
      <c r="N718" s="194"/>
    </row>
    <row r="719">
      <c r="A719" s="194"/>
      <c r="N719" s="194"/>
    </row>
    <row r="720">
      <c r="A720" s="194"/>
      <c r="N720" s="194"/>
    </row>
    <row r="721">
      <c r="A721" s="194"/>
      <c r="N721" s="194"/>
    </row>
    <row r="722">
      <c r="A722" s="194"/>
      <c r="N722" s="194"/>
    </row>
    <row r="723">
      <c r="A723" s="194"/>
      <c r="N723" s="194"/>
    </row>
    <row r="724">
      <c r="A724" s="194"/>
      <c r="N724" s="194"/>
    </row>
    <row r="725">
      <c r="A725" s="194"/>
      <c r="N725" s="194"/>
    </row>
    <row r="726">
      <c r="A726" s="194"/>
      <c r="N726" s="194"/>
    </row>
    <row r="727">
      <c r="A727" s="194"/>
      <c r="N727" s="194"/>
    </row>
    <row r="728">
      <c r="A728" s="194"/>
      <c r="N728" s="194"/>
    </row>
    <row r="729">
      <c r="A729" s="194"/>
      <c r="N729" s="194"/>
    </row>
    <row r="730">
      <c r="A730" s="194"/>
      <c r="N730" s="194"/>
    </row>
    <row r="731">
      <c r="A731" s="194"/>
      <c r="N731" s="194"/>
    </row>
    <row r="732">
      <c r="A732" s="194"/>
      <c r="N732" s="194"/>
    </row>
    <row r="733">
      <c r="A733" s="194"/>
      <c r="N733" s="194"/>
    </row>
    <row r="734">
      <c r="A734" s="194"/>
      <c r="N734" s="194"/>
    </row>
    <row r="735">
      <c r="A735" s="194"/>
      <c r="N735" s="194"/>
    </row>
    <row r="736">
      <c r="A736" s="194"/>
      <c r="N736" s="194"/>
    </row>
    <row r="737">
      <c r="A737" s="194"/>
      <c r="N737" s="194"/>
    </row>
    <row r="738">
      <c r="A738" s="194"/>
      <c r="N738" s="194"/>
    </row>
    <row r="739">
      <c r="A739" s="194"/>
      <c r="N739" s="194"/>
    </row>
    <row r="740">
      <c r="A740" s="194"/>
      <c r="N740" s="194"/>
    </row>
    <row r="741">
      <c r="A741" s="194"/>
      <c r="N741" s="194"/>
    </row>
    <row r="742">
      <c r="A742" s="194"/>
      <c r="N742" s="194"/>
    </row>
    <row r="743">
      <c r="A743" s="194"/>
      <c r="N743" s="194"/>
    </row>
    <row r="744">
      <c r="A744" s="194"/>
      <c r="N744" s="194"/>
    </row>
    <row r="745">
      <c r="A745" s="194"/>
      <c r="N745" s="194"/>
    </row>
    <row r="746">
      <c r="A746" s="194"/>
      <c r="N746" s="194"/>
    </row>
    <row r="747">
      <c r="A747" s="194"/>
      <c r="N747" s="194"/>
    </row>
    <row r="748">
      <c r="A748" s="194"/>
      <c r="N748" s="194"/>
    </row>
    <row r="749">
      <c r="A749" s="194"/>
      <c r="N749" s="194"/>
    </row>
    <row r="750">
      <c r="A750" s="194"/>
      <c r="N750" s="194"/>
    </row>
    <row r="751">
      <c r="A751" s="194"/>
      <c r="N751" s="194"/>
    </row>
    <row r="752">
      <c r="A752" s="194"/>
      <c r="N752" s="194"/>
    </row>
    <row r="753">
      <c r="A753" s="194"/>
      <c r="N753" s="194"/>
    </row>
    <row r="754">
      <c r="A754" s="194"/>
      <c r="N754" s="194"/>
    </row>
    <row r="755">
      <c r="A755" s="194"/>
      <c r="N755" s="194"/>
    </row>
    <row r="756">
      <c r="A756" s="194"/>
      <c r="N756" s="194"/>
    </row>
    <row r="757">
      <c r="A757" s="194"/>
      <c r="N757" s="194"/>
    </row>
    <row r="758">
      <c r="A758" s="194"/>
      <c r="N758" s="194"/>
    </row>
    <row r="759">
      <c r="A759" s="194"/>
      <c r="N759" s="194"/>
    </row>
    <row r="760">
      <c r="A760" s="194"/>
      <c r="N760" s="194"/>
    </row>
    <row r="761">
      <c r="A761" s="194"/>
      <c r="N761" s="194"/>
    </row>
    <row r="762">
      <c r="A762" s="194"/>
      <c r="N762" s="194"/>
    </row>
    <row r="763">
      <c r="A763" s="194"/>
      <c r="N763" s="194"/>
    </row>
    <row r="764">
      <c r="A764" s="194"/>
      <c r="N764" s="194"/>
    </row>
    <row r="765">
      <c r="A765" s="194"/>
      <c r="N765" s="194"/>
    </row>
    <row r="766">
      <c r="A766" s="194"/>
      <c r="N766" s="194"/>
    </row>
    <row r="767">
      <c r="A767" s="194"/>
      <c r="N767" s="194"/>
    </row>
    <row r="768">
      <c r="A768" s="194"/>
      <c r="N768" s="194"/>
    </row>
    <row r="769">
      <c r="A769" s="194"/>
      <c r="N769" s="194"/>
    </row>
    <row r="770">
      <c r="A770" s="194"/>
      <c r="N770" s="194"/>
    </row>
    <row r="771">
      <c r="A771" s="194"/>
      <c r="N771" s="194"/>
    </row>
    <row r="772">
      <c r="A772" s="194"/>
      <c r="N772" s="194"/>
    </row>
    <row r="773">
      <c r="A773" s="194"/>
      <c r="N773" s="194"/>
    </row>
    <row r="774">
      <c r="A774" s="194"/>
      <c r="N774" s="194"/>
    </row>
    <row r="775">
      <c r="A775" s="194"/>
      <c r="N775" s="194"/>
    </row>
    <row r="776">
      <c r="A776" s="194"/>
      <c r="N776" s="194"/>
    </row>
    <row r="777">
      <c r="A777" s="194"/>
      <c r="N777" s="194"/>
    </row>
    <row r="778">
      <c r="A778" s="194"/>
      <c r="N778" s="194"/>
    </row>
    <row r="779">
      <c r="A779" s="194"/>
      <c r="N779" s="194"/>
    </row>
    <row r="780">
      <c r="A780" s="194"/>
      <c r="N780" s="194"/>
    </row>
    <row r="781">
      <c r="A781" s="194"/>
      <c r="N781" s="194"/>
    </row>
    <row r="782">
      <c r="A782" s="194"/>
      <c r="N782" s="194"/>
    </row>
    <row r="783">
      <c r="A783" s="194"/>
      <c r="N783" s="194"/>
    </row>
    <row r="784">
      <c r="A784" s="194"/>
      <c r="N784" s="194"/>
    </row>
    <row r="785">
      <c r="A785" s="194"/>
      <c r="N785" s="194"/>
    </row>
    <row r="786">
      <c r="A786" s="194"/>
      <c r="N786" s="194"/>
    </row>
    <row r="787">
      <c r="A787" s="194"/>
      <c r="N787" s="194"/>
    </row>
    <row r="788">
      <c r="A788" s="194"/>
      <c r="N788" s="194"/>
    </row>
    <row r="789">
      <c r="A789" s="194"/>
      <c r="N789" s="194"/>
    </row>
    <row r="790">
      <c r="A790" s="194"/>
      <c r="N790" s="194"/>
    </row>
    <row r="791">
      <c r="A791" s="194"/>
      <c r="N791" s="194"/>
    </row>
    <row r="792">
      <c r="A792" s="194"/>
      <c r="N792" s="194"/>
    </row>
    <row r="793">
      <c r="A793" s="194"/>
      <c r="N793" s="194"/>
    </row>
    <row r="794">
      <c r="A794" s="194"/>
      <c r="N794" s="194"/>
    </row>
    <row r="795">
      <c r="A795" s="194"/>
      <c r="N795" s="194"/>
    </row>
    <row r="796">
      <c r="A796" s="194"/>
      <c r="N796" s="194"/>
    </row>
    <row r="797">
      <c r="A797" s="194"/>
      <c r="N797" s="194"/>
    </row>
    <row r="798">
      <c r="A798" s="194"/>
      <c r="N798" s="194"/>
    </row>
    <row r="799">
      <c r="A799" s="194"/>
      <c r="N799" s="194"/>
    </row>
    <row r="800">
      <c r="A800" s="194"/>
      <c r="N800" s="194"/>
    </row>
    <row r="801">
      <c r="A801" s="194"/>
      <c r="N801" s="194"/>
    </row>
    <row r="802">
      <c r="A802" s="194"/>
      <c r="N802" s="194"/>
    </row>
    <row r="803">
      <c r="A803" s="194"/>
      <c r="N803" s="194"/>
    </row>
    <row r="804">
      <c r="A804" s="194"/>
      <c r="N804" s="194"/>
    </row>
    <row r="805">
      <c r="A805" s="194"/>
      <c r="N805" s="194"/>
    </row>
    <row r="806">
      <c r="A806" s="194"/>
      <c r="N806" s="194"/>
    </row>
    <row r="807">
      <c r="A807" s="194"/>
      <c r="N807" s="194"/>
    </row>
    <row r="808">
      <c r="A808" s="194"/>
      <c r="N808" s="194"/>
    </row>
    <row r="809">
      <c r="A809" s="194"/>
      <c r="N809" s="194"/>
    </row>
    <row r="810">
      <c r="A810" s="194"/>
      <c r="N810" s="194"/>
    </row>
    <row r="811">
      <c r="A811" s="194"/>
      <c r="N811" s="194"/>
    </row>
    <row r="812">
      <c r="A812" s="194"/>
      <c r="N812" s="194"/>
    </row>
    <row r="813">
      <c r="A813" s="194"/>
      <c r="N813" s="194"/>
    </row>
    <row r="814">
      <c r="A814" s="194"/>
      <c r="N814" s="194"/>
    </row>
    <row r="815">
      <c r="A815" s="194"/>
      <c r="N815" s="194"/>
    </row>
    <row r="816">
      <c r="A816" s="194"/>
      <c r="N816" s="194"/>
    </row>
    <row r="817">
      <c r="A817" s="194"/>
      <c r="N817" s="194"/>
    </row>
    <row r="818">
      <c r="A818" s="194"/>
      <c r="N818" s="194"/>
    </row>
    <row r="819">
      <c r="A819" s="194"/>
      <c r="N819" s="194"/>
    </row>
    <row r="820">
      <c r="A820" s="194"/>
      <c r="N820" s="194"/>
    </row>
    <row r="821">
      <c r="A821" s="194"/>
      <c r="N821" s="194"/>
    </row>
    <row r="822">
      <c r="A822" s="194"/>
      <c r="N822" s="194"/>
    </row>
    <row r="823">
      <c r="A823" s="194"/>
      <c r="N823" s="194"/>
    </row>
    <row r="824">
      <c r="A824" s="194"/>
      <c r="N824" s="194"/>
    </row>
    <row r="825">
      <c r="A825" s="194"/>
      <c r="N825" s="194"/>
    </row>
    <row r="826">
      <c r="A826" s="194"/>
      <c r="N826" s="194"/>
    </row>
    <row r="827">
      <c r="A827" s="194"/>
      <c r="N827" s="194"/>
    </row>
    <row r="828">
      <c r="A828" s="194"/>
      <c r="N828" s="194"/>
    </row>
    <row r="829">
      <c r="A829" s="194"/>
      <c r="N829" s="194"/>
    </row>
    <row r="830">
      <c r="A830" s="194"/>
      <c r="N830" s="194"/>
    </row>
    <row r="831">
      <c r="A831" s="194"/>
      <c r="N831" s="194"/>
    </row>
    <row r="832">
      <c r="A832" s="194"/>
      <c r="N832" s="194"/>
    </row>
    <row r="833">
      <c r="A833" s="194"/>
      <c r="N833" s="194"/>
    </row>
    <row r="834">
      <c r="A834" s="194"/>
      <c r="N834" s="194"/>
    </row>
    <row r="835">
      <c r="A835" s="194"/>
      <c r="N835" s="194"/>
    </row>
    <row r="836">
      <c r="A836" s="194"/>
      <c r="N836" s="194"/>
    </row>
    <row r="837">
      <c r="A837" s="194"/>
      <c r="N837" s="194"/>
    </row>
    <row r="838">
      <c r="A838" s="194"/>
      <c r="N838" s="194"/>
    </row>
    <row r="839">
      <c r="A839" s="194"/>
      <c r="N839" s="194"/>
    </row>
    <row r="840">
      <c r="A840" s="194"/>
      <c r="N840" s="194"/>
    </row>
    <row r="841">
      <c r="A841" s="194"/>
      <c r="N841" s="194"/>
    </row>
    <row r="842">
      <c r="A842" s="194"/>
      <c r="N842" s="194"/>
    </row>
    <row r="843">
      <c r="A843" s="194"/>
      <c r="N843" s="194"/>
    </row>
    <row r="844">
      <c r="A844" s="194"/>
      <c r="N844" s="194"/>
    </row>
    <row r="845">
      <c r="A845" s="194"/>
      <c r="N845" s="194"/>
    </row>
    <row r="846">
      <c r="A846" s="194"/>
      <c r="N846" s="194"/>
    </row>
    <row r="847">
      <c r="A847" s="194"/>
      <c r="N847" s="194"/>
    </row>
    <row r="848">
      <c r="A848" s="194"/>
      <c r="N848" s="194"/>
    </row>
    <row r="849">
      <c r="A849" s="194"/>
      <c r="N849" s="194"/>
    </row>
    <row r="850">
      <c r="A850" s="194"/>
      <c r="N850" s="194"/>
    </row>
    <row r="851">
      <c r="A851" s="194"/>
      <c r="N851" s="194"/>
    </row>
    <row r="852">
      <c r="A852" s="194"/>
      <c r="N852" s="194"/>
    </row>
    <row r="853">
      <c r="A853" s="194"/>
      <c r="N853" s="194"/>
    </row>
    <row r="854">
      <c r="A854" s="194"/>
      <c r="N854" s="194"/>
    </row>
    <row r="855">
      <c r="A855" s="194"/>
      <c r="N855" s="194"/>
    </row>
    <row r="856">
      <c r="A856" s="194"/>
      <c r="N856" s="194"/>
    </row>
    <row r="857">
      <c r="A857" s="194"/>
      <c r="N857" s="194"/>
    </row>
    <row r="858">
      <c r="A858" s="194"/>
      <c r="N858" s="194"/>
    </row>
    <row r="859">
      <c r="A859" s="194"/>
      <c r="N859" s="194"/>
    </row>
    <row r="860">
      <c r="A860" s="194"/>
      <c r="N860" s="194"/>
    </row>
    <row r="861">
      <c r="A861" s="194"/>
      <c r="N861" s="194"/>
    </row>
    <row r="862">
      <c r="A862" s="194"/>
      <c r="N862" s="194"/>
    </row>
    <row r="863">
      <c r="A863" s="194"/>
      <c r="N863" s="194"/>
    </row>
    <row r="864">
      <c r="A864" s="194"/>
      <c r="N864" s="194"/>
    </row>
    <row r="865">
      <c r="A865" s="194"/>
      <c r="N865" s="194"/>
    </row>
    <row r="866">
      <c r="A866" s="194"/>
      <c r="N866" s="194"/>
    </row>
    <row r="867">
      <c r="A867" s="194"/>
      <c r="N867" s="194"/>
    </row>
    <row r="868">
      <c r="A868" s="194"/>
      <c r="N868" s="194"/>
    </row>
    <row r="869">
      <c r="A869" s="194"/>
      <c r="N869" s="194"/>
    </row>
    <row r="870">
      <c r="A870" s="194"/>
      <c r="N870" s="194"/>
    </row>
    <row r="871">
      <c r="A871" s="194"/>
      <c r="N871" s="194"/>
    </row>
    <row r="872">
      <c r="A872" s="194"/>
      <c r="N872" s="194"/>
    </row>
    <row r="873">
      <c r="A873" s="194"/>
      <c r="N873" s="194"/>
    </row>
    <row r="874">
      <c r="A874" s="194"/>
      <c r="N874" s="194"/>
    </row>
    <row r="875">
      <c r="A875" s="194"/>
      <c r="N875" s="194"/>
    </row>
    <row r="876">
      <c r="A876" s="194"/>
      <c r="N876" s="194"/>
    </row>
    <row r="877">
      <c r="A877" s="194"/>
      <c r="N877" s="194"/>
    </row>
    <row r="878">
      <c r="A878" s="194"/>
      <c r="N878" s="194"/>
    </row>
    <row r="879">
      <c r="A879" s="194"/>
      <c r="N879" s="194"/>
    </row>
    <row r="880">
      <c r="A880" s="194"/>
      <c r="N880" s="194"/>
    </row>
    <row r="881">
      <c r="A881" s="194"/>
      <c r="N881" s="194"/>
    </row>
    <row r="882">
      <c r="A882" s="194"/>
      <c r="N882" s="194"/>
    </row>
    <row r="883">
      <c r="A883" s="194"/>
      <c r="N883" s="194"/>
    </row>
    <row r="884">
      <c r="A884" s="194"/>
      <c r="N884" s="194"/>
    </row>
    <row r="885">
      <c r="A885" s="194"/>
      <c r="N885" s="194"/>
    </row>
    <row r="886">
      <c r="A886" s="194"/>
      <c r="N886" s="194"/>
    </row>
    <row r="887">
      <c r="A887" s="194"/>
      <c r="N887" s="194"/>
    </row>
    <row r="888">
      <c r="A888" s="194"/>
      <c r="N888" s="194"/>
    </row>
    <row r="889">
      <c r="A889" s="194"/>
      <c r="N889" s="194"/>
    </row>
    <row r="890">
      <c r="A890" s="194"/>
      <c r="N890" s="194"/>
    </row>
    <row r="891">
      <c r="A891" s="194"/>
      <c r="N891" s="194"/>
    </row>
    <row r="892">
      <c r="A892" s="194"/>
      <c r="N892" s="194"/>
    </row>
    <row r="893">
      <c r="A893" s="194"/>
      <c r="N893" s="194"/>
    </row>
    <row r="894">
      <c r="A894" s="194"/>
      <c r="N894" s="194"/>
    </row>
    <row r="895">
      <c r="A895" s="194"/>
      <c r="N895" s="194"/>
    </row>
    <row r="896">
      <c r="A896" s="194"/>
      <c r="N896" s="194"/>
    </row>
    <row r="897">
      <c r="A897" s="194"/>
      <c r="N897" s="194"/>
    </row>
    <row r="898">
      <c r="A898" s="194"/>
      <c r="N898" s="194"/>
    </row>
    <row r="899">
      <c r="A899" s="194"/>
      <c r="N899" s="194"/>
    </row>
    <row r="900">
      <c r="A900" s="194"/>
      <c r="N900" s="194"/>
    </row>
    <row r="901">
      <c r="A901" s="194"/>
      <c r="N901" s="194"/>
    </row>
    <row r="902">
      <c r="A902" s="194"/>
      <c r="N902" s="194"/>
    </row>
    <row r="903">
      <c r="A903" s="194"/>
      <c r="N903" s="194"/>
    </row>
    <row r="904">
      <c r="A904" s="194"/>
      <c r="N904" s="194"/>
    </row>
    <row r="905">
      <c r="A905" s="194"/>
      <c r="N905" s="194"/>
    </row>
    <row r="906">
      <c r="A906" s="194"/>
      <c r="N906" s="194"/>
    </row>
    <row r="907">
      <c r="A907" s="194"/>
      <c r="N907" s="194"/>
    </row>
    <row r="908">
      <c r="A908" s="194"/>
      <c r="N908" s="194"/>
    </row>
    <row r="909">
      <c r="A909" s="194"/>
      <c r="N909" s="194"/>
    </row>
    <row r="910">
      <c r="A910" s="194"/>
      <c r="N910" s="194"/>
    </row>
    <row r="911">
      <c r="A911" s="194"/>
      <c r="N911" s="194"/>
    </row>
    <row r="912">
      <c r="A912" s="194"/>
      <c r="N912" s="194"/>
    </row>
    <row r="913">
      <c r="A913" s="194"/>
      <c r="N913" s="194"/>
    </row>
    <row r="914">
      <c r="A914" s="194"/>
      <c r="N914" s="194"/>
    </row>
    <row r="915">
      <c r="A915" s="194"/>
      <c r="N915" s="194"/>
    </row>
    <row r="916">
      <c r="A916" s="194"/>
      <c r="N916" s="194"/>
    </row>
    <row r="917">
      <c r="A917" s="194"/>
      <c r="N917" s="194"/>
    </row>
    <row r="918">
      <c r="A918" s="194"/>
      <c r="N918" s="194"/>
    </row>
    <row r="919">
      <c r="A919" s="194"/>
      <c r="N919" s="194"/>
    </row>
    <row r="920">
      <c r="A920" s="194"/>
      <c r="N920" s="194"/>
    </row>
    <row r="921">
      <c r="A921" s="194"/>
      <c r="N921" s="194"/>
    </row>
    <row r="922">
      <c r="A922" s="194"/>
      <c r="N922" s="194"/>
    </row>
    <row r="923">
      <c r="A923" s="194"/>
      <c r="N923" s="194"/>
    </row>
    <row r="924">
      <c r="A924" s="194"/>
      <c r="N924" s="194"/>
    </row>
    <row r="925">
      <c r="A925" s="194"/>
      <c r="N925" s="194"/>
    </row>
    <row r="926">
      <c r="A926" s="194"/>
      <c r="N926" s="194"/>
    </row>
    <row r="927">
      <c r="A927" s="194"/>
      <c r="N927" s="194"/>
    </row>
    <row r="928">
      <c r="A928" s="194"/>
      <c r="N928" s="194"/>
    </row>
    <row r="929">
      <c r="A929" s="194"/>
      <c r="N929" s="194"/>
    </row>
    <row r="930">
      <c r="A930" s="194"/>
      <c r="N930" s="194"/>
    </row>
    <row r="931">
      <c r="A931" s="194"/>
      <c r="N931" s="194"/>
    </row>
    <row r="932">
      <c r="A932" s="194"/>
      <c r="N932" s="194"/>
    </row>
    <row r="933">
      <c r="A933" s="194"/>
      <c r="N933" s="194"/>
    </row>
    <row r="934">
      <c r="A934" s="194"/>
      <c r="N934" s="194"/>
    </row>
    <row r="935">
      <c r="A935" s="194"/>
      <c r="N935" s="194"/>
    </row>
    <row r="936">
      <c r="A936" s="194"/>
      <c r="N936" s="194"/>
    </row>
    <row r="937">
      <c r="A937" s="194"/>
      <c r="N937" s="194"/>
    </row>
    <row r="938">
      <c r="A938" s="194"/>
      <c r="N938" s="194"/>
    </row>
    <row r="939">
      <c r="A939" s="194"/>
      <c r="N939" s="194"/>
    </row>
    <row r="940">
      <c r="A940" s="194"/>
      <c r="N940" s="194"/>
    </row>
    <row r="941">
      <c r="A941" s="194"/>
      <c r="N941" s="194"/>
    </row>
    <row r="942">
      <c r="A942" s="194"/>
      <c r="N942" s="194"/>
    </row>
    <row r="943">
      <c r="A943" s="194"/>
      <c r="N943" s="194"/>
    </row>
    <row r="944">
      <c r="A944" s="194"/>
      <c r="N944" s="194"/>
    </row>
    <row r="945">
      <c r="A945" s="194"/>
      <c r="N945" s="194"/>
    </row>
    <row r="946">
      <c r="A946" s="194"/>
      <c r="N946" s="194"/>
    </row>
    <row r="947">
      <c r="A947" s="194"/>
      <c r="N947" s="194"/>
    </row>
    <row r="948">
      <c r="A948" s="194"/>
      <c r="N948" s="194"/>
    </row>
    <row r="949">
      <c r="A949" s="194"/>
      <c r="N949" s="194"/>
    </row>
    <row r="950">
      <c r="A950" s="194"/>
      <c r="N950" s="194"/>
    </row>
    <row r="951">
      <c r="A951" s="194"/>
      <c r="N951" s="194"/>
    </row>
    <row r="952">
      <c r="A952" s="194"/>
      <c r="N952" s="194"/>
    </row>
    <row r="953">
      <c r="A953" s="194"/>
      <c r="N953" s="194"/>
    </row>
    <row r="954">
      <c r="A954" s="194"/>
      <c r="N954" s="194"/>
    </row>
    <row r="955">
      <c r="A955" s="194"/>
      <c r="N955" s="194"/>
    </row>
    <row r="956">
      <c r="A956" s="194"/>
      <c r="N956" s="194"/>
    </row>
    <row r="957">
      <c r="A957" s="194"/>
      <c r="N957" s="194"/>
    </row>
    <row r="958">
      <c r="A958" s="194"/>
      <c r="N958" s="194"/>
    </row>
    <row r="959">
      <c r="A959" s="194"/>
      <c r="N959" s="194"/>
    </row>
    <row r="960">
      <c r="A960" s="194"/>
      <c r="N960" s="194"/>
    </row>
    <row r="961">
      <c r="A961" s="194"/>
      <c r="N961" s="194"/>
    </row>
    <row r="962">
      <c r="A962" s="194"/>
      <c r="N962" s="194"/>
    </row>
    <row r="963">
      <c r="A963" s="194"/>
      <c r="N963" s="194"/>
    </row>
    <row r="964">
      <c r="A964" s="194"/>
      <c r="N964" s="194"/>
    </row>
    <row r="965">
      <c r="A965" s="194"/>
      <c r="N965" s="194"/>
    </row>
    <row r="966">
      <c r="A966" s="194"/>
      <c r="N966" s="194"/>
    </row>
    <row r="967">
      <c r="A967" s="194"/>
      <c r="N967" s="194"/>
    </row>
    <row r="968">
      <c r="A968" s="194"/>
      <c r="N968" s="194"/>
    </row>
    <row r="969">
      <c r="A969" s="194"/>
      <c r="N969" s="194"/>
    </row>
    <row r="970">
      <c r="A970" s="194"/>
      <c r="N970" s="194"/>
    </row>
    <row r="971">
      <c r="A971" s="194"/>
      <c r="N971" s="194"/>
    </row>
    <row r="972">
      <c r="A972" s="194"/>
      <c r="N972" s="194"/>
    </row>
    <row r="973">
      <c r="A973" s="194"/>
      <c r="N973" s="194"/>
    </row>
    <row r="974">
      <c r="A974" s="194"/>
      <c r="N974" s="194"/>
    </row>
    <row r="975">
      <c r="A975" s="194"/>
      <c r="N975" s="194"/>
    </row>
    <row r="976">
      <c r="A976" s="194"/>
      <c r="N976" s="194"/>
    </row>
    <row r="977">
      <c r="A977" s="194"/>
      <c r="N977" s="194"/>
    </row>
    <row r="978">
      <c r="A978" s="194"/>
      <c r="N978" s="194"/>
    </row>
    <row r="979">
      <c r="A979" s="194"/>
      <c r="N979" s="194"/>
    </row>
    <row r="980">
      <c r="A980" s="194"/>
      <c r="N980" s="194"/>
    </row>
    <row r="981">
      <c r="A981" s="194"/>
      <c r="N981" s="194"/>
    </row>
    <row r="982">
      <c r="A982" s="194"/>
      <c r="N982" s="194"/>
    </row>
    <row r="983">
      <c r="A983" s="194"/>
      <c r="N983" s="194"/>
    </row>
    <row r="984">
      <c r="A984" s="194"/>
      <c r="N984" s="194"/>
    </row>
    <row r="985">
      <c r="A985" s="194"/>
      <c r="N985" s="194"/>
    </row>
    <row r="986">
      <c r="A986" s="194"/>
      <c r="N986" s="194"/>
    </row>
    <row r="987">
      <c r="A987" s="194"/>
      <c r="N987" s="194"/>
    </row>
    <row r="988">
      <c r="A988" s="194"/>
      <c r="N988" s="194"/>
    </row>
    <row r="989">
      <c r="A989" s="194"/>
      <c r="N989" s="194"/>
    </row>
    <row r="990">
      <c r="A990" s="194"/>
      <c r="N990" s="194"/>
    </row>
    <row r="991">
      <c r="A991" s="194"/>
      <c r="N991" s="194"/>
    </row>
    <row r="992">
      <c r="A992" s="194"/>
      <c r="N992" s="194"/>
    </row>
    <row r="993">
      <c r="A993" s="194"/>
      <c r="N993" s="194"/>
    </row>
    <row r="994">
      <c r="A994" s="194"/>
      <c r="N994" s="194"/>
    </row>
    <row r="995">
      <c r="A995" s="194"/>
      <c r="N995" s="194"/>
    </row>
    <row r="996">
      <c r="A996" s="194"/>
      <c r="N996" s="194"/>
    </row>
    <row r="997">
      <c r="A997" s="194"/>
      <c r="N997" s="194"/>
    </row>
    <row r="998">
      <c r="A998" s="194"/>
      <c r="N998" s="194"/>
    </row>
    <row r="999">
      <c r="A999" s="194"/>
      <c r="N999" s="194"/>
    </row>
    <row r="1000">
      <c r="A1000" s="194"/>
      <c r="N1000" s="194"/>
    </row>
    <row r="1001">
      <c r="A1001" s="194"/>
      <c r="N1001" s="194"/>
    </row>
  </sheetData>
  <mergeCells count="4">
    <mergeCell ref="A1:B1"/>
    <mergeCell ref="E1:F1"/>
    <mergeCell ref="I1:J1"/>
    <mergeCell ref="M1:N1"/>
  </mergeCells>
  <printOptions gridLines="1" horizontalCentered="1"/>
  <pageMargins bottom="0.75" footer="0.0" header="0.0" left="0.7" right="0.7" top="0.75"/>
  <pageSetup fitToWidth="0" cellComments="atEnd" orientation="landscape" pageOrder="overThenDown"/>
  <drawing r:id="rId2"/>
  <legacyDrawing r:id="rId3"/>
  <tableParts count="2">
    <tablePart r:id="rId6"/>
    <tablePart r:id="rId7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A4335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17.25"/>
    <col customWidth="1" min="2" max="2" width="23.25"/>
    <col customWidth="1" min="3" max="3" width="20.38"/>
    <col customWidth="1" min="4" max="4" width="17.88"/>
    <col customWidth="1" min="5" max="5" width="8.25"/>
    <col customWidth="1" min="6" max="6" width="11.5"/>
    <col customWidth="1" min="7" max="7" width="40.75"/>
    <col customWidth="1" min="8" max="8" width="14.38"/>
    <col customWidth="1" min="9" max="9" width="21.13"/>
    <col customWidth="1" min="10" max="10" width="22.88"/>
    <col customWidth="1" min="11" max="11" width="14.0"/>
    <col customWidth="1" min="12" max="14" width="7.5"/>
    <col customWidth="1" min="15" max="15" width="23.63"/>
    <col customWidth="1" min="16" max="16" width="19.38"/>
  </cols>
  <sheetData>
    <row r="1">
      <c r="A1" s="665" t="s">
        <v>1709</v>
      </c>
      <c r="C1" s="665"/>
      <c r="D1" s="665"/>
      <c r="E1" s="665"/>
      <c r="F1" s="665"/>
      <c r="G1" s="665"/>
      <c r="H1" s="666"/>
      <c r="I1" s="592"/>
      <c r="O1" s="592"/>
      <c r="P1" s="592"/>
      <c r="R1" s="592"/>
      <c r="S1" s="592"/>
      <c r="T1" s="592"/>
      <c r="U1" s="592"/>
    </row>
    <row r="2">
      <c r="A2" s="666"/>
      <c r="B2" s="592"/>
      <c r="C2" s="592"/>
      <c r="D2" s="592"/>
      <c r="E2" s="592"/>
      <c r="F2" s="592"/>
      <c r="G2" s="592"/>
      <c r="H2" s="194"/>
      <c r="I2" s="592"/>
      <c r="O2" s="592"/>
      <c r="P2" s="592"/>
      <c r="R2" s="592"/>
      <c r="S2" s="592"/>
    </row>
    <row r="3">
      <c r="A3" s="667" t="s">
        <v>1594</v>
      </c>
      <c r="B3" s="668" t="s">
        <v>1595</v>
      </c>
      <c r="C3" s="667" t="s">
        <v>1710</v>
      </c>
      <c r="D3" s="667" t="s">
        <v>1711</v>
      </c>
      <c r="E3" s="667" t="s">
        <v>1712</v>
      </c>
      <c r="F3" s="667" t="s">
        <v>1713</v>
      </c>
      <c r="G3" s="200" t="s">
        <v>1714</v>
      </c>
      <c r="H3" s="667" t="s">
        <v>1594</v>
      </c>
      <c r="I3" s="667" t="s">
        <v>1595</v>
      </c>
      <c r="J3" s="609" t="s">
        <v>1715</v>
      </c>
      <c r="K3" s="609" t="s">
        <v>1716</v>
      </c>
      <c r="L3" s="609" t="s">
        <v>1712</v>
      </c>
      <c r="M3" s="609" t="s">
        <v>1113</v>
      </c>
      <c r="N3" s="609"/>
      <c r="O3" s="61"/>
      <c r="P3" s="61" t="s">
        <v>1717</v>
      </c>
      <c r="R3" s="61" t="s">
        <v>1718</v>
      </c>
      <c r="S3" s="592"/>
    </row>
    <row r="4" ht="16.5" customHeight="1">
      <c r="A4" s="669" t="s">
        <v>1601</v>
      </c>
      <c r="B4" s="670" t="s">
        <v>1602</v>
      </c>
      <c r="C4" s="671" t="s">
        <v>1719</v>
      </c>
      <c r="D4" s="671"/>
      <c r="E4" s="671"/>
      <c r="F4" s="671"/>
      <c r="G4" s="119"/>
      <c r="H4" s="667" t="s">
        <v>1603</v>
      </c>
      <c r="I4" s="672" t="s">
        <v>1604</v>
      </c>
      <c r="J4" s="615" t="s">
        <v>1720</v>
      </c>
      <c r="K4" s="615"/>
      <c r="L4" s="615"/>
      <c r="M4" s="615"/>
      <c r="N4" s="615"/>
      <c r="P4" s="592"/>
      <c r="R4" s="592"/>
      <c r="S4" s="592"/>
    </row>
    <row r="5">
      <c r="A5" s="669" t="s">
        <v>1612</v>
      </c>
      <c r="B5" s="673" t="s">
        <v>1613</v>
      </c>
      <c r="C5" s="615" t="s">
        <v>1721</v>
      </c>
      <c r="D5" s="671"/>
      <c r="E5" s="671"/>
      <c r="F5" s="671"/>
      <c r="G5" s="119"/>
      <c r="H5" s="667" t="s">
        <v>1614</v>
      </c>
      <c r="I5" s="674" t="s">
        <v>1615</v>
      </c>
      <c r="J5" s="615" t="s">
        <v>1722</v>
      </c>
      <c r="K5" s="615"/>
      <c r="L5" s="615"/>
      <c r="M5" s="615"/>
      <c r="N5" s="615"/>
      <c r="P5" s="592"/>
      <c r="R5" s="592"/>
      <c r="S5" s="592"/>
    </row>
    <row r="6">
      <c r="A6" s="669" t="s">
        <v>1622</v>
      </c>
      <c r="B6" s="670" t="s">
        <v>1623</v>
      </c>
      <c r="C6" s="671" t="s">
        <v>1723</v>
      </c>
      <c r="D6" s="671"/>
      <c r="E6" s="671"/>
      <c r="F6" s="671"/>
      <c r="G6" s="119"/>
      <c r="H6" s="667" t="s">
        <v>1624</v>
      </c>
      <c r="I6" s="674" t="s">
        <v>1625</v>
      </c>
      <c r="J6" s="675" t="s">
        <v>1724</v>
      </c>
      <c r="K6" s="675"/>
      <c r="L6" s="675"/>
      <c r="M6" s="675"/>
      <c r="N6" s="675"/>
      <c r="O6" s="1"/>
      <c r="P6" s="592"/>
      <c r="R6" s="592"/>
      <c r="S6" s="592"/>
    </row>
    <row r="7">
      <c r="A7" s="669" t="s">
        <v>1627</v>
      </c>
      <c r="B7" s="676" t="s">
        <v>1628</v>
      </c>
      <c r="C7" s="671" t="s">
        <v>1725</v>
      </c>
      <c r="D7" s="671"/>
      <c r="E7" s="671"/>
      <c r="F7" s="671"/>
      <c r="G7" s="119"/>
      <c r="H7" s="667" t="s">
        <v>1629</v>
      </c>
      <c r="I7" s="619" t="s">
        <v>1536</v>
      </c>
      <c r="J7" s="615" t="s">
        <v>1726</v>
      </c>
      <c r="K7" s="615"/>
      <c r="L7" s="615"/>
      <c r="M7" s="615"/>
      <c r="N7" s="615"/>
      <c r="O7" s="1"/>
      <c r="P7" s="592"/>
      <c r="R7" s="592"/>
      <c r="S7" s="592"/>
    </row>
    <row r="8">
      <c r="A8" s="669" t="s">
        <v>1634</v>
      </c>
      <c r="B8" s="670" t="s">
        <v>1635</v>
      </c>
      <c r="C8" s="671" t="s">
        <v>1725</v>
      </c>
      <c r="D8" s="671"/>
      <c r="E8" s="671"/>
      <c r="F8" s="671"/>
      <c r="G8" s="119"/>
      <c r="H8" s="667" t="s">
        <v>1636</v>
      </c>
      <c r="I8" s="620" t="s">
        <v>1727</v>
      </c>
      <c r="J8" s="615" t="s">
        <v>1637</v>
      </c>
      <c r="K8" s="615"/>
      <c r="L8" s="615"/>
      <c r="M8" s="615"/>
      <c r="N8" s="615"/>
      <c r="O8" s="1"/>
      <c r="T8" s="592"/>
      <c r="U8" s="592"/>
    </row>
    <row r="9">
      <c r="A9" s="669" t="s">
        <v>1644</v>
      </c>
      <c r="B9" s="670" t="s">
        <v>1645</v>
      </c>
      <c r="C9" s="671" t="s">
        <v>1725</v>
      </c>
      <c r="D9" s="671"/>
      <c r="E9" s="671"/>
      <c r="F9" s="671"/>
      <c r="G9" s="119"/>
      <c r="H9" s="667" t="s">
        <v>1646</v>
      </c>
      <c r="I9" s="620" t="s">
        <v>1727</v>
      </c>
      <c r="J9" s="615" t="s">
        <v>1647</v>
      </c>
      <c r="K9" s="615"/>
      <c r="L9" s="615"/>
      <c r="M9" s="615"/>
      <c r="N9" s="615"/>
    </row>
    <row r="10">
      <c r="A10" s="669" t="s">
        <v>1654</v>
      </c>
      <c r="B10" s="677" t="s">
        <v>1608</v>
      </c>
      <c r="C10" s="671" t="s">
        <v>1728</v>
      </c>
      <c r="D10" s="671"/>
      <c r="E10" s="671"/>
      <c r="F10" s="671"/>
      <c r="G10" s="119"/>
      <c r="H10" s="667" t="s">
        <v>1655</v>
      </c>
      <c r="I10" s="674" t="s">
        <v>1656</v>
      </c>
      <c r="J10" s="615" t="s">
        <v>1729</v>
      </c>
      <c r="K10" s="615"/>
      <c r="L10" s="615"/>
      <c r="M10" s="615"/>
      <c r="N10" s="615"/>
    </row>
    <row r="11">
      <c r="A11" s="669" t="s">
        <v>1660</v>
      </c>
      <c r="B11" s="670" t="s">
        <v>1661</v>
      </c>
      <c r="C11" s="671" t="s">
        <v>1730</v>
      </c>
      <c r="D11" s="671"/>
      <c r="E11" s="671"/>
      <c r="F11" s="671"/>
      <c r="G11" s="119"/>
      <c r="H11" s="667" t="s">
        <v>1662</v>
      </c>
      <c r="I11" s="619" t="s">
        <v>1536</v>
      </c>
      <c r="J11" s="615" t="s">
        <v>1663</v>
      </c>
      <c r="K11" s="615"/>
      <c r="L11" s="615"/>
      <c r="M11" s="615"/>
      <c r="N11" s="615"/>
    </row>
    <row r="12">
      <c r="A12" s="669" t="s">
        <v>1668</v>
      </c>
      <c r="B12" s="673" t="s">
        <v>1669</v>
      </c>
      <c r="C12" s="671" t="s">
        <v>1731</v>
      </c>
      <c r="D12" s="484" t="s">
        <v>1732</v>
      </c>
      <c r="E12" s="671"/>
      <c r="F12" s="671"/>
      <c r="G12" s="119"/>
      <c r="H12" s="667" t="s">
        <v>1670</v>
      </c>
      <c r="I12" s="619" t="s">
        <v>1536</v>
      </c>
      <c r="J12" s="615" t="s">
        <v>1671</v>
      </c>
      <c r="K12" s="615"/>
      <c r="L12" s="615"/>
      <c r="M12" s="615"/>
      <c r="N12" s="615"/>
    </row>
    <row r="13">
      <c r="A13" s="669" t="s">
        <v>1674</v>
      </c>
      <c r="B13" s="678" t="s">
        <v>1675</v>
      </c>
      <c r="C13" s="671" t="s">
        <v>1733</v>
      </c>
      <c r="E13" s="671"/>
      <c r="F13" s="671"/>
      <c r="G13" s="119"/>
      <c r="H13" s="667" t="s">
        <v>1676</v>
      </c>
      <c r="I13" s="619" t="s">
        <v>1536</v>
      </c>
      <c r="J13" s="615" t="s">
        <v>1677</v>
      </c>
      <c r="K13" s="615"/>
      <c r="L13" s="615"/>
      <c r="M13" s="615"/>
      <c r="N13" s="615"/>
    </row>
    <row r="14">
      <c r="A14" s="669" t="s">
        <v>1680</v>
      </c>
      <c r="B14" s="676" t="s">
        <v>1681</v>
      </c>
      <c r="C14" s="671" t="s">
        <v>1734</v>
      </c>
      <c r="D14" s="671"/>
      <c r="E14" s="671"/>
      <c r="F14" s="671"/>
      <c r="G14" s="119"/>
      <c r="H14" s="667" t="s">
        <v>1682</v>
      </c>
      <c r="I14" s="620" t="s">
        <v>1727</v>
      </c>
      <c r="J14" s="615" t="s">
        <v>1683</v>
      </c>
      <c r="K14" s="615"/>
      <c r="L14" s="615"/>
      <c r="M14" s="615"/>
      <c r="N14" s="615"/>
      <c r="O14" s="1" t="s">
        <v>1735</v>
      </c>
    </row>
    <row r="15">
      <c r="A15" s="669" t="s">
        <v>1687</v>
      </c>
      <c r="B15" s="672" t="s">
        <v>1688</v>
      </c>
      <c r="C15" s="671"/>
      <c r="D15" s="671"/>
      <c r="E15" s="671"/>
      <c r="F15" s="671"/>
      <c r="G15" s="119"/>
      <c r="H15" s="667" t="s">
        <v>1689</v>
      </c>
      <c r="I15" s="679" t="s">
        <v>1690</v>
      </c>
      <c r="J15" s="615" t="s">
        <v>1736</v>
      </c>
      <c r="K15" s="615"/>
      <c r="L15" s="615"/>
      <c r="M15" s="615"/>
      <c r="N15" s="615"/>
    </row>
    <row r="16">
      <c r="A16" s="669" t="s">
        <v>1693</v>
      </c>
      <c r="B16" s="676" t="s">
        <v>1737</v>
      </c>
      <c r="C16" s="671" t="s">
        <v>1738</v>
      </c>
      <c r="D16" s="671"/>
      <c r="E16" s="671"/>
      <c r="F16" s="671"/>
      <c r="G16" s="119"/>
      <c r="H16" s="667" t="s">
        <v>1695</v>
      </c>
      <c r="I16" s="626" t="s">
        <v>1548</v>
      </c>
      <c r="J16" s="615" t="s">
        <v>1739</v>
      </c>
      <c r="K16" s="615"/>
      <c r="L16" s="615"/>
      <c r="M16" s="615"/>
      <c r="N16" s="615"/>
      <c r="Q16" s="200" t="s">
        <v>1549</v>
      </c>
      <c r="R16" s="200" t="s">
        <v>1550</v>
      </c>
    </row>
    <row r="17">
      <c r="A17" s="669" t="s">
        <v>1698</v>
      </c>
      <c r="B17" s="676" t="s">
        <v>1699</v>
      </c>
      <c r="C17" s="671" t="s">
        <v>1740</v>
      </c>
      <c r="D17" s="671"/>
      <c r="E17" s="671"/>
      <c r="F17" s="671"/>
      <c r="G17" s="119"/>
      <c r="H17" s="667" t="s">
        <v>1700</v>
      </c>
      <c r="I17" s="620" t="s">
        <v>1727</v>
      </c>
      <c r="J17" s="615" t="s">
        <v>1741</v>
      </c>
      <c r="K17" s="615"/>
      <c r="L17" s="615"/>
      <c r="M17" s="615"/>
      <c r="N17" s="615"/>
      <c r="Q17" s="119">
        <v>11.0</v>
      </c>
      <c r="R17" s="119">
        <v>10.0</v>
      </c>
    </row>
    <row r="18">
      <c r="A18" s="669" t="s">
        <v>1702</v>
      </c>
      <c r="B18" s="672" t="s">
        <v>1703</v>
      </c>
      <c r="C18" s="671"/>
      <c r="D18" s="671"/>
      <c r="E18" s="671"/>
      <c r="F18" s="671"/>
      <c r="G18" s="119"/>
      <c r="H18" s="667" t="s">
        <v>1704</v>
      </c>
      <c r="I18" s="620" t="s">
        <v>1727</v>
      </c>
      <c r="J18" s="615" t="s">
        <v>1742</v>
      </c>
      <c r="K18" s="615"/>
      <c r="L18" s="615"/>
      <c r="M18" s="615"/>
      <c r="N18" s="615"/>
    </row>
    <row r="19">
      <c r="A19" s="669" t="s">
        <v>1706</v>
      </c>
      <c r="B19" s="672" t="s">
        <v>1707</v>
      </c>
      <c r="C19" s="671"/>
      <c r="D19" s="671"/>
      <c r="E19" s="671"/>
      <c r="F19" s="671"/>
      <c r="G19" s="119"/>
      <c r="H19" s="667" t="s">
        <v>1708</v>
      </c>
      <c r="I19" s="620" t="s">
        <v>1727</v>
      </c>
      <c r="J19" s="615" t="s">
        <v>1743</v>
      </c>
      <c r="K19" s="615"/>
      <c r="L19" s="615"/>
      <c r="M19" s="615"/>
      <c r="N19" s="615"/>
      <c r="P19" s="1" t="s">
        <v>1557</v>
      </c>
      <c r="S19" s="592"/>
      <c r="T19" s="592"/>
    </row>
    <row r="20">
      <c r="A20" s="669" t="s">
        <v>1744</v>
      </c>
      <c r="B20" s="672" t="s">
        <v>1745</v>
      </c>
      <c r="C20" s="671" t="s">
        <v>1746</v>
      </c>
      <c r="D20" s="671"/>
      <c r="E20" s="671"/>
      <c r="F20" s="671"/>
      <c r="G20" s="119"/>
      <c r="H20" s="667" t="s">
        <v>1747</v>
      </c>
      <c r="I20" s="620" t="s">
        <v>1727</v>
      </c>
      <c r="J20" s="615" t="s">
        <v>1748</v>
      </c>
      <c r="K20" s="615"/>
      <c r="L20" s="615"/>
      <c r="M20" s="615"/>
      <c r="N20" s="615"/>
      <c r="P20" s="119" t="s">
        <v>1559</v>
      </c>
      <c r="Q20" s="628" t="s">
        <v>94</v>
      </c>
      <c r="S20" s="592"/>
      <c r="T20" s="592"/>
    </row>
    <row r="21">
      <c r="A21" s="669" t="s">
        <v>1749</v>
      </c>
      <c r="B21" s="523" t="s">
        <v>1555</v>
      </c>
      <c r="C21" s="671" t="s">
        <v>1719</v>
      </c>
      <c r="D21" s="671"/>
      <c r="E21" s="671"/>
      <c r="F21" s="671"/>
      <c r="G21" s="119"/>
      <c r="H21" s="667" t="s">
        <v>1750</v>
      </c>
      <c r="I21" s="620" t="s">
        <v>1727</v>
      </c>
      <c r="J21" s="615" t="s">
        <v>1751</v>
      </c>
      <c r="K21" s="615"/>
      <c r="L21" s="615"/>
      <c r="M21" s="615"/>
      <c r="N21" s="615"/>
      <c r="P21" s="119" t="s">
        <v>1560</v>
      </c>
      <c r="Q21" s="628" t="s">
        <v>1561</v>
      </c>
    </row>
    <row r="22">
      <c r="A22" s="669" t="s">
        <v>1752</v>
      </c>
      <c r="B22" s="523" t="s">
        <v>1556</v>
      </c>
      <c r="C22" s="671" t="s">
        <v>1723</v>
      </c>
      <c r="D22" s="671"/>
      <c r="E22" s="671"/>
      <c r="F22" s="671"/>
      <c r="G22" s="119"/>
      <c r="H22" s="667" t="s">
        <v>1753</v>
      </c>
      <c r="I22" s="620" t="s">
        <v>1727</v>
      </c>
      <c r="J22" s="615" t="s">
        <v>1754</v>
      </c>
      <c r="K22" s="615"/>
      <c r="L22" s="615"/>
      <c r="M22" s="615"/>
      <c r="N22" s="615"/>
      <c r="P22" s="119" t="s">
        <v>1562</v>
      </c>
      <c r="Q22" s="628" t="s">
        <v>1563</v>
      </c>
    </row>
    <row r="23">
      <c r="A23" s="669" t="s">
        <v>1755</v>
      </c>
      <c r="B23" s="523" t="s">
        <v>1756</v>
      </c>
      <c r="C23" s="671" t="s">
        <v>1725</v>
      </c>
      <c r="D23" s="671"/>
      <c r="E23" s="671"/>
      <c r="F23" s="671"/>
      <c r="G23" s="119"/>
      <c r="H23" s="667" t="s">
        <v>1757</v>
      </c>
      <c r="I23" s="624" t="s">
        <v>1536</v>
      </c>
      <c r="J23" s="615" t="s">
        <v>1758</v>
      </c>
      <c r="K23" s="615"/>
      <c r="L23" s="615"/>
      <c r="M23" s="615"/>
      <c r="N23" s="615"/>
      <c r="P23" s="119" t="s">
        <v>1564</v>
      </c>
      <c r="Q23" s="628" t="s">
        <v>1565</v>
      </c>
    </row>
    <row r="24">
      <c r="A24" s="669" t="s">
        <v>1759</v>
      </c>
      <c r="B24" s="528" t="s">
        <v>1760</v>
      </c>
      <c r="C24" s="671" t="s">
        <v>1761</v>
      </c>
      <c r="D24" s="671"/>
      <c r="E24" s="671"/>
      <c r="F24" s="671"/>
      <c r="G24" s="119"/>
      <c r="H24" s="667" t="s">
        <v>1762</v>
      </c>
      <c r="I24" s="624" t="s">
        <v>1536</v>
      </c>
      <c r="J24" s="615" t="s">
        <v>1742</v>
      </c>
      <c r="K24" s="615"/>
      <c r="L24" s="615"/>
      <c r="M24" s="615"/>
      <c r="N24" s="615"/>
      <c r="P24" s="119" t="s">
        <v>1566</v>
      </c>
      <c r="Q24" s="628" t="s">
        <v>1567</v>
      </c>
    </row>
    <row r="25">
      <c r="A25" s="669" t="s">
        <v>1763</v>
      </c>
      <c r="B25" s="523" t="s">
        <v>1764</v>
      </c>
      <c r="C25" s="671" t="s">
        <v>1730</v>
      </c>
      <c r="D25" s="671"/>
      <c r="E25" s="671"/>
      <c r="F25" s="671"/>
      <c r="G25" s="119"/>
      <c r="H25" s="667" t="s">
        <v>1765</v>
      </c>
      <c r="I25" s="624" t="s">
        <v>1536</v>
      </c>
      <c r="J25" s="615" t="s">
        <v>1766</v>
      </c>
      <c r="L25" s="615"/>
      <c r="M25" s="615"/>
      <c r="N25" s="615"/>
      <c r="P25" s="119" t="s">
        <v>1570</v>
      </c>
      <c r="Q25" s="628" t="s">
        <v>1571</v>
      </c>
    </row>
    <row r="26">
      <c r="A26" s="669" t="s">
        <v>1767</v>
      </c>
      <c r="B26" s="523" t="s">
        <v>1768</v>
      </c>
      <c r="C26" s="671" t="s">
        <v>1769</v>
      </c>
      <c r="D26" s="671"/>
      <c r="E26" s="671"/>
      <c r="F26" s="671"/>
      <c r="G26" s="119"/>
      <c r="H26" s="667" t="s">
        <v>1770</v>
      </c>
      <c r="I26" s="624" t="s">
        <v>1536</v>
      </c>
      <c r="J26" s="615" t="s">
        <v>1771</v>
      </c>
      <c r="K26" s="615"/>
      <c r="L26" s="615"/>
      <c r="M26" s="615"/>
      <c r="N26" s="615"/>
      <c r="P26" s="119" t="s">
        <v>1572</v>
      </c>
      <c r="Q26" s="628" t="s">
        <v>1573</v>
      </c>
    </row>
    <row r="27">
      <c r="A27" s="669" t="s">
        <v>1772</v>
      </c>
      <c r="B27" s="523" t="s">
        <v>1773</v>
      </c>
      <c r="C27" s="680"/>
      <c r="D27" s="671"/>
      <c r="E27" s="671"/>
      <c r="F27" s="671"/>
      <c r="G27" s="119"/>
      <c r="H27" s="667" t="s">
        <v>1774</v>
      </c>
      <c r="I27" s="624" t="s">
        <v>1536</v>
      </c>
      <c r="J27" s="615"/>
      <c r="K27" s="615"/>
      <c r="L27" s="615"/>
      <c r="M27" s="615"/>
      <c r="N27" s="615"/>
      <c r="P27" s="119" t="s">
        <v>1575</v>
      </c>
      <c r="Q27" s="628" t="s">
        <v>1576</v>
      </c>
    </row>
    <row r="28">
      <c r="A28" s="669" t="s">
        <v>1775</v>
      </c>
      <c r="B28" s="523" t="s">
        <v>1776</v>
      </c>
      <c r="C28" s="671" t="s">
        <v>1777</v>
      </c>
      <c r="D28" s="671"/>
      <c r="E28" s="671"/>
      <c r="F28" s="671"/>
      <c r="G28" s="119"/>
      <c r="H28" s="667" t="s">
        <v>1778</v>
      </c>
      <c r="I28" s="624" t="s">
        <v>1536</v>
      </c>
      <c r="J28" s="615"/>
      <c r="K28" s="615"/>
      <c r="L28" s="615"/>
      <c r="M28" s="615"/>
      <c r="N28" s="615"/>
      <c r="P28" s="119" t="s">
        <v>1577</v>
      </c>
      <c r="Q28" s="628" t="s">
        <v>1578</v>
      </c>
    </row>
    <row r="29">
      <c r="A29" s="669" t="s">
        <v>1779</v>
      </c>
      <c r="B29" s="523" t="s">
        <v>1780</v>
      </c>
      <c r="C29" s="671" t="s">
        <v>1738</v>
      </c>
      <c r="D29" s="671"/>
      <c r="E29" s="671"/>
      <c r="F29" s="671"/>
      <c r="G29" s="119"/>
      <c r="H29" s="667" t="s">
        <v>1781</v>
      </c>
      <c r="I29" s="681" t="s">
        <v>1782</v>
      </c>
      <c r="J29" s="615" t="s">
        <v>1783</v>
      </c>
      <c r="K29" s="615"/>
      <c r="L29" s="615">
        <v>300.0</v>
      </c>
      <c r="M29" s="615"/>
      <c r="N29" s="615"/>
      <c r="O29" s="1" t="s">
        <v>1784</v>
      </c>
      <c r="P29" s="119" t="s">
        <v>1579</v>
      </c>
      <c r="Q29" s="628" t="s">
        <v>1580</v>
      </c>
    </row>
    <row r="30">
      <c r="A30" s="669" t="s">
        <v>1785</v>
      </c>
      <c r="B30" s="528" t="s">
        <v>1786</v>
      </c>
      <c r="C30" s="671" t="s">
        <v>1787</v>
      </c>
      <c r="D30" s="671"/>
      <c r="E30" s="671"/>
      <c r="F30" s="671"/>
      <c r="G30" s="119"/>
      <c r="H30" s="667" t="s">
        <v>1788</v>
      </c>
      <c r="I30" s="682" t="s">
        <v>1789</v>
      </c>
      <c r="J30" s="683" t="s">
        <v>1790</v>
      </c>
      <c r="K30" s="1" t="s">
        <v>1791</v>
      </c>
      <c r="P30" s="119" t="s">
        <v>1581</v>
      </c>
      <c r="Q30" s="628" t="s">
        <v>1582</v>
      </c>
      <c r="T30" s="592"/>
    </row>
    <row r="31">
      <c r="A31" s="669" t="s">
        <v>1792</v>
      </c>
      <c r="B31" s="528" t="s">
        <v>1793</v>
      </c>
      <c r="C31" s="671" t="s">
        <v>1794</v>
      </c>
      <c r="D31" s="671"/>
      <c r="E31" s="671"/>
      <c r="F31" s="671"/>
      <c r="G31" s="119"/>
      <c r="H31" s="684" t="s">
        <v>1795</v>
      </c>
      <c r="I31" s="685" t="s">
        <v>1796</v>
      </c>
      <c r="J31" s="685" t="s">
        <v>1797</v>
      </c>
      <c r="K31" s="686"/>
      <c r="L31" s="686"/>
      <c r="M31" s="686"/>
      <c r="N31" s="686"/>
    </row>
    <row r="32">
      <c r="A32" s="669" t="s">
        <v>1798</v>
      </c>
      <c r="B32" s="523" t="s">
        <v>1799</v>
      </c>
      <c r="C32" s="687" t="s">
        <v>1800</v>
      </c>
      <c r="D32" s="671"/>
      <c r="E32" s="671"/>
      <c r="F32" s="671"/>
      <c r="G32" s="119"/>
      <c r="H32" s="667" t="s">
        <v>1801</v>
      </c>
      <c r="I32" s="683" t="s">
        <v>1802</v>
      </c>
      <c r="J32" s="683" t="s">
        <v>1803</v>
      </c>
      <c r="P32" s="1" t="s">
        <v>1583</v>
      </c>
    </row>
    <row r="33">
      <c r="A33" s="669" t="s">
        <v>1804</v>
      </c>
      <c r="B33" s="523" t="s">
        <v>1805</v>
      </c>
      <c r="C33" s="1" t="s">
        <v>1806</v>
      </c>
      <c r="D33" s="671"/>
      <c r="E33" s="671"/>
      <c r="F33" s="671"/>
      <c r="G33" s="119"/>
      <c r="H33" s="684" t="s">
        <v>1807</v>
      </c>
      <c r="I33" s="688" t="s">
        <v>1808</v>
      </c>
      <c r="J33" s="686"/>
      <c r="K33" s="686"/>
      <c r="L33" s="686"/>
      <c r="M33" s="686"/>
      <c r="N33" s="686"/>
      <c r="P33" s="1" t="s">
        <v>1584</v>
      </c>
    </row>
    <row r="34">
      <c r="A34" s="669" t="s">
        <v>1809</v>
      </c>
      <c r="B34" s="689" t="s">
        <v>1799</v>
      </c>
      <c r="C34" s="671" t="s">
        <v>1810</v>
      </c>
      <c r="D34" s="671"/>
      <c r="E34" s="671"/>
      <c r="F34" s="671"/>
      <c r="G34" s="119"/>
      <c r="H34" s="667" t="s">
        <v>1811</v>
      </c>
      <c r="I34" s="672" t="s">
        <v>1812</v>
      </c>
    </row>
    <row r="35">
      <c r="A35" s="669" t="s">
        <v>1809</v>
      </c>
      <c r="B35" s="689" t="s">
        <v>1799</v>
      </c>
      <c r="C35" s="1" t="s">
        <v>1813</v>
      </c>
      <c r="D35" s="671"/>
      <c r="E35" s="671"/>
      <c r="F35" s="671"/>
      <c r="G35" s="119"/>
      <c r="H35" s="684" t="s">
        <v>1814</v>
      </c>
      <c r="I35" s="672" t="s">
        <v>1812</v>
      </c>
      <c r="J35" s="686"/>
      <c r="K35" s="686"/>
      <c r="L35" s="686"/>
      <c r="M35" s="686"/>
      <c r="N35" s="686"/>
    </row>
    <row r="36">
      <c r="A36" s="669" t="s">
        <v>1815</v>
      </c>
      <c r="B36" s="689" t="s">
        <v>1799</v>
      </c>
      <c r="C36" s="671" t="s">
        <v>1816</v>
      </c>
      <c r="D36" s="671"/>
      <c r="E36" s="671"/>
      <c r="F36" s="671"/>
      <c r="G36" s="119"/>
      <c r="H36" s="667" t="s">
        <v>1817</v>
      </c>
      <c r="I36" s="672" t="s">
        <v>1812</v>
      </c>
    </row>
    <row r="37">
      <c r="A37" s="669" t="s">
        <v>1818</v>
      </c>
      <c r="B37" s="619" t="s">
        <v>1819</v>
      </c>
      <c r="C37" s="671" t="s">
        <v>1820</v>
      </c>
      <c r="D37" s="690"/>
      <c r="E37" s="690"/>
      <c r="F37" s="690"/>
      <c r="G37" s="194"/>
      <c r="H37" s="684" t="s">
        <v>1821</v>
      </c>
      <c r="I37" s="672" t="s">
        <v>1812</v>
      </c>
      <c r="J37" s="686"/>
      <c r="K37" s="686"/>
      <c r="L37" s="686"/>
      <c r="M37" s="686"/>
      <c r="N37" s="686"/>
    </row>
    <row r="38">
      <c r="A38" s="194"/>
      <c r="H38" s="194"/>
    </row>
    <row r="39">
      <c r="A39" s="194"/>
      <c r="H39" s="194"/>
    </row>
    <row r="40">
      <c r="A40" s="194"/>
      <c r="H40" s="119" t="s">
        <v>1822</v>
      </c>
    </row>
    <row r="41">
      <c r="A41" s="194"/>
      <c r="H41" s="691" t="s">
        <v>1823</v>
      </c>
    </row>
    <row r="42">
      <c r="A42" s="194"/>
      <c r="H42" s="691" t="s">
        <v>1824</v>
      </c>
    </row>
    <row r="43">
      <c r="A43" s="194"/>
      <c r="H43" s="194"/>
    </row>
    <row r="44">
      <c r="A44" s="194"/>
      <c r="H44" s="194"/>
    </row>
    <row r="45">
      <c r="A45" s="194"/>
      <c r="H45" s="194"/>
    </row>
    <row r="46">
      <c r="A46" s="194"/>
      <c r="H46" s="194"/>
    </row>
    <row r="47">
      <c r="A47" s="194"/>
      <c r="H47" s="194"/>
    </row>
    <row r="48">
      <c r="A48" s="194"/>
      <c r="H48" s="194"/>
    </row>
    <row r="49">
      <c r="A49" s="194"/>
      <c r="H49" s="194"/>
    </row>
    <row r="50">
      <c r="A50" s="194"/>
      <c r="H50" s="194"/>
    </row>
    <row r="51">
      <c r="A51" s="194"/>
      <c r="H51" s="194"/>
    </row>
    <row r="52">
      <c r="A52" s="194"/>
      <c r="H52" s="194"/>
    </row>
    <row r="53">
      <c r="A53" s="194"/>
      <c r="H53" s="194"/>
    </row>
    <row r="54">
      <c r="A54" s="194"/>
      <c r="H54" s="194"/>
    </row>
    <row r="55">
      <c r="A55" s="194"/>
      <c r="H55" s="194"/>
    </row>
    <row r="56">
      <c r="A56" s="194"/>
      <c r="H56" s="194"/>
    </row>
    <row r="57">
      <c r="A57" s="194"/>
      <c r="H57" s="194"/>
    </row>
    <row r="58">
      <c r="A58" s="194"/>
      <c r="H58" s="194"/>
    </row>
    <row r="59">
      <c r="A59" s="194"/>
      <c r="H59" s="194"/>
    </row>
    <row r="60">
      <c r="A60" s="194"/>
      <c r="H60" s="194"/>
    </row>
    <row r="61">
      <c r="A61" s="194"/>
      <c r="H61" s="194"/>
    </row>
    <row r="62">
      <c r="A62" s="194"/>
      <c r="H62" s="194"/>
    </row>
    <row r="63">
      <c r="A63" s="194"/>
      <c r="H63" s="194"/>
    </row>
    <row r="64">
      <c r="A64" s="194"/>
      <c r="H64" s="194"/>
    </row>
    <row r="65">
      <c r="A65" s="194"/>
      <c r="H65" s="194"/>
    </row>
    <row r="66">
      <c r="A66" s="194"/>
      <c r="H66" s="194"/>
    </row>
    <row r="67">
      <c r="A67" s="194"/>
      <c r="H67" s="194"/>
    </row>
    <row r="68">
      <c r="A68" s="194"/>
      <c r="H68" s="194"/>
    </row>
    <row r="69">
      <c r="A69" s="194"/>
      <c r="H69" s="194"/>
    </row>
    <row r="70">
      <c r="A70" s="194"/>
      <c r="H70" s="194"/>
    </row>
    <row r="71">
      <c r="A71" s="194"/>
      <c r="H71" s="194"/>
    </row>
    <row r="72">
      <c r="A72" s="194"/>
      <c r="H72" s="194"/>
    </row>
    <row r="73">
      <c r="A73" s="194"/>
      <c r="H73" s="194"/>
    </row>
    <row r="74">
      <c r="A74" s="194"/>
      <c r="H74" s="194"/>
    </row>
    <row r="75">
      <c r="A75" s="194"/>
      <c r="H75" s="194"/>
    </row>
    <row r="76">
      <c r="A76" s="194"/>
      <c r="H76" s="194"/>
    </row>
    <row r="77">
      <c r="A77" s="194"/>
      <c r="H77" s="194"/>
    </row>
    <row r="78">
      <c r="A78" s="194"/>
      <c r="H78" s="194"/>
    </row>
    <row r="79">
      <c r="A79" s="194"/>
      <c r="H79" s="194"/>
    </row>
    <row r="80">
      <c r="A80" s="194"/>
      <c r="H80" s="194"/>
    </row>
    <row r="81">
      <c r="A81" s="194"/>
      <c r="H81" s="194"/>
    </row>
    <row r="82">
      <c r="A82" s="194"/>
      <c r="H82" s="194"/>
    </row>
    <row r="83">
      <c r="A83" s="194"/>
      <c r="H83" s="194"/>
    </row>
    <row r="84">
      <c r="A84" s="194"/>
      <c r="H84" s="194"/>
    </row>
    <row r="85">
      <c r="A85" s="194"/>
      <c r="H85" s="194"/>
    </row>
    <row r="86">
      <c r="A86" s="194"/>
      <c r="H86" s="194"/>
    </row>
    <row r="87">
      <c r="A87" s="194"/>
      <c r="H87" s="194"/>
    </row>
    <row r="88">
      <c r="A88" s="194"/>
      <c r="H88" s="194"/>
    </row>
    <row r="89">
      <c r="A89" s="194"/>
      <c r="H89" s="194"/>
    </row>
    <row r="90">
      <c r="A90" s="194"/>
      <c r="H90" s="194"/>
    </row>
    <row r="91">
      <c r="A91" s="194"/>
      <c r="H91" s="194"/>
    </row>
    <row r="92">
      <c r="A92" s="194"/>
      <c r="H92" s="194"/>
    </row>
    <row r="93">
      <c r="A93" s="194"/>
      <c r="H93" s="194"/>
    </row>
    <row r="94">
      <c r="A94" s="194"/>
      <c r="H94" s="194"/>
    </row>
    <row r="95">
      <c r="A95" s="194"/>
      <c r="H95" s="194"/>
    </row>
    <row r="96">
      <c r="A96" s="194"/>
      <c r="H96" s="194"/>
    </row>
    <row r="97">
      <c r="A97" s="194"/>
      <c r="H97" s="194"/>
    </row>
    <row r="98">
      <c r="A98" s="194"/>
      <c r="H98" s="194"/>
    </row>
    <row r="99">
      <c r="A99" s="194"/>
      <c r="H99" s="194"/>
    </row>
    <row r="100">
      <c r="A100" s="194"/>
      <c r="H100" s="194"/>
    </row>
    <row r="101">
      <c r="A101" s="194"/>
      <c r="H101" s="194"/>
    </row>
    <row r="102">
      <c r="A102" s="194"/>
      <c r="H102" s="194"/>
    </row>
    <row r="103">
      <c r="A103" s="194"/>
      <c r="H103" s="194"/>
    </row>
    <row r="104">
      <c r="A104" s="194"/>
      <c r="H104" s="194"/>
    </row>
    <row r="105">
      <c r="A105" s="194"/>
      <c r="H105" s="194"/>
    </row>
    <row r="106">
      <c r="A106" s="194"/>
      <c r="H106" s="194"/>
    </row>
    <row r="107">
      <c r="A107" s="194"/>
      <c r="H107" s="194"/>
    </row>
    <row r="108">
      <c r="A108" s="194"/>
      <c r="H108" s="194"/>
    </row>
    <row r="109">
      <c r="A109" s="194"/>
      <c r="H109" s="194"/>
    </row>
    <row r="110">
      <c r="A110" s="194"/>
      <c r="H110" s="194"/>
    </row>
    <row r="111">
      <c r="A111" s="194"/>
      <c r="H111" s="194"/>
    </row>
    <row r="112">
      <c r="A112" s="194"/>
      <c r="H112" s="194"/>
    </row>
    <row r="113">
      <c r="A113" s="194"/>
      <c r="H113" s="194"/>
    </row>
    <row r="114">
      <c r="A114" s="194"/>
      <c r="H114" s="194"/>
    </row>
    <row r="115">
      <c r="A115" s="194"/>
      <c r="H115" s="194"/>
    </row>
    <row r="116">
      <c r="A116" s="194"/>
      <c r="H116" s="194"/>
    </row>
    <row r="117">
      <c r="A117" s="194"/>
      <c r="H117" s="194"/>
    </row>
    <row r="118">
      <c r="A118" s="194"/>
      <c r="H118" s="194"/>
    </row>
    <row r="119">
      <c r="A119" s="194"/>
      <c r="H119" s="194"/>
    </row>
    <row r="120">
      <c r="A120" s="194"/>
      <c r="H120" s="194"/>
    </row>
    <row r="121">
      <c r="A121" s="194"/>
      <c r="H121" s="194"/>
    </row>
    <row r="122">
      <c r="A122" s="194"/>
      <c r="H122" s="194"/>
    </row>
    <row r="123">
      <c r="A123" s="194"/>
      <c r="H123" s="194"/>
    </row>
    <row r="124">
      <c r="A124" s="194"/>
      <c r="H124" s="194"/>
    </row>
    <row r="125">
      <c r="A125" s="194"/>
      <c r="H125" s="194"/>
    </row>
    <row r="126">
      <c r="A126" s="194"/>
      <c r="H126" s="194"/>
    </row>
    <row r="127">
      <c r="A127" s="194"/>
      <c r="H127" s="194"/>
    </row>
    <row r="128">
      <c r="A128" s="194"/>
      <c r="H128" s="194"/>
    </row>
    <row r="129">
      <c r="A129" s="194"/>
      <c r="H129" s="194"/>
    </row>
    <row r="130">
      <c r="A130" s="194"/>
      <c r="H130" s="194"/>
    </row>
    <row r="131">
      <c r="A131" s="194"/>
      <c r="H131" s="194"/>
    </row>
    <row r="132">
      <c r="A132" s="194"/>
      <c r="H132" s="194"/>
    </row>
    <row r="133">
      <c r="A133" s="194"/>
      <c r="H133" s="194"/>
    </row>
    <row r="134">
      <c r="A134" s="194"/>
      <c r="H134" s="194"/>
    </row>
    <row r="135">
      <c r="A135" s="194"/>
      <c r="H135" s="194"/>
    </row>
    <row r="136">
      <c r="A136" s="194"/>
      <c r="H136" s="194"/>
    </row>
    <row r="137">
      <c r="A137" s="194"/>
      <c r="H137" s="194"/>
    </row>
    <row r="138">
      <c r="A138" s="194"/>
      <c r="H138" s="194"/>
    </row>
    <row r="139">
      <c r="A139" s="194"/>
      <c r="H139" s="194"/>
    </row>
    <row r="140">
      <c r="A140" s="194"/>
      <c r="H140" s="194"/>
    </row>
    <row r="141">
      <c r="A141" s="194"/>
      <c r="H141" s="194"/>
    </row>
    <row r="142">
      <c r="A142" s="194"/>
      <c r="H142" s="194"/>
    </row>
    <row r="143">
      <c r="A143" s="194"/>
      <c r="H143" s="194"/>
    </row>
    <row r="144">
      <c r="A144" s="194"/>
      <c r="H144" s="194"/>
    </row>
    <row r="145">
      <c r="A145" s="194"/>
      <c r="H145" s="194"/>
    </row>
    <row r="146">
      <c r="A146" s="194"/>
      <c r="H146" s="194"/>
    </row>
    <row r="147">
      <c r="A147" s="194"/>
      <c r="H147" s="194"/>
    </row>
    <row r="148">
      <c r="A148" s="194"/>
      <c r="H148" s="194"/>
    </row>
    <row r="149">
      <c r="A149" s="194"/>
      <c r="H149" s="194"/>
    </row>
    <row r="150">
      <c r="A150" s="194"/>
      <c r="H150" s="194"/>
    </row>
    <row r="151">
      <c r="A151" s="194"/>
      <c r="H151" s="194"/>
    </row>
    <row r="152">
      <c r="A152" s="194"/>
      <c r="H152" s="194"/>
    </row>
    <row r="153">
      <c r="A153" s="194"/>
      <c r="H153" s="194"/>
    </row>
    <row r="154">
      <c r="A154" s="194"/>
      <c r="H154" s="194"/>
    </row>
    <row r="155">
      <c r="A155" s="194"/>
      <c r="H155" s="194"/>
    </row>
    <row r="156">
      <c r="A156" s="194"/>
      <c r="H156" s="194"/>
    </row>
    <row r="157">
      <c r="A157" s="194"/>
      <c r="H157" s="194"/>
    </row>
    <row r="158">
      <c r="A158" s="194"/>
      <c r="H158" s="194"/>
    </row>
    <row r="159">
      <c r="A159" s="194"/>
      <c r="H159" s="194"/>
    </row>
    <row r="160">
      <c r="A160" s="194"/>
      <c r="H160" s="194"/>
    </row>
    <row r="161">
      <c r="A161" s="194"/>
      <c r="H161" s="194"/>
    </row>
    <row r="162">
      <c r="A162" s="194"/>
      <c r="H162" s="194"/>
    </row>
    <row r="163">
      <c r="A163" s="194"/>
      <c r="H163" s="194"/>
    </row>
    <row r="164">
      <c r="A164" s="194"/>
      <c r="H164" s="194"/>
    </row>
    <row r="165">
      <c r="A165" s="194"/>
      <c r="H165" s="194"/>
    </row>
    <row r="166">
      <c r="A166" s="194"/>
      <c r="H166" s="194"/>
    </row>
    <row r="167">
      <c r="A167" s="194"/>
      <c r="H167" s="194"/>
    </row>
    <row r="168">
      <c r="A168" s="194"/>
      <c r="H168" s="194"/>
    </row>
    <row r="169">
      <c r="A169" s="194"/>
      <c r="H169" s="194"/>
    </row>
    <row r="170">
      <c r="A170" s="194"/>
      <c r="H170" s="194"/>
    </row>
    <row r="171">
      <c r="A171" s="194"/>
      <c r="H171" s="194"/>
    </row>
    <row r="172">
      <c r="A172" s="194"/>
      <c r="H172" s="194"/>
    </row>
    <row r="173">
      <c r="A173" s="194"/>
      <c r="H173" s="194"/>
    </row>
    <row r="174">
      <c r="A174" s="194"/>
      <c r="H174" s="194"/>
    </row>
    <row r="175">
      <c r="A175" s="194"/>
      <c r="H175" s="194"/>
    </row>
    <row r="176">
      <c r="A176" s="194"/>
      <c r="H176" s="194"/>
    </row>
    <row r="177">
      <c r="A177" s="194"/>
      <c r="H177" s="194"/>
    </row>
    <row r="178">
      <c r="A178" s="194"/>
      <c r="H178" s="194"/>
    </row>
    <row r="179">
      <c r="A179" s="194"/>
      <c r="H179" s="194"/>
    </row>
    <row r="180">
      <c r="A180" s="194"/>
      <c r="H180" s="194"/>
    </row>
    <row r="181">
      <c r="A181" s="194"/>
      <c r="H181" s="194"/>
    </row>
    <row r="182">
      <c r="A182" s="194"/>
      <c r="H182" s="194"/>
    </row>
    <row r="183">
      <c r="A183" s="194"/>
      <c r="H183" s="194"/>
    </row>
    <row r="184">
      <c r="A184" s="194"/>
      <c r="H184" s="194"/>
    </row>
    <row r="185">
      <c r="A185" s="194"/>
      <c r="H185" s="194"/>
    </row>
    <row r="186">
      <c r="A186" s="194"/>
      <c r="H186" s="194"/>
    </row>
    <row r="187">
      <c r="A187" s="194"/>
      <c r="H187" s="194"/>
    </row>
    <row r="188">
      <c r="A188" s="194"/>
      <c r="H188" s="194"/>
    </row>
    <row r="189">
      <c r="A189" s="194"/>
      <c r="H189" s="194"/>
    </row>
    <row r="190">
      <c r="A190" s="194"/>
      <c r="H190" s="194"/>
    </row>
    <row r="191">
      <c r="A191" s="194"/>
      <c r="H191" s="194"/>
    </row>
    <row r="192">
      <c r="A192" s="194"/>
      <c r="H192" s="194"/>
    </row>
    <row r="193">
      <c r="A193" s="194"/>
      <c r="H193" s="194"/>
    </row>
    <row r="194">
      <c r="A194" s="194"/>
      <c r="H194" s="194"/>
    </row>
    <row r="195">
      <c r="A195" s="194"/>
      <c r="H195" s="194"/>
    </row>
    <row r="196">
      <c r="A196" s="194"/>
      <c r="H196" s="194"/>
    </row>
    <row r="197">
      <c r="A197" s="194"/>
      <c r="H197" s="194"/>
    </row>
    <row r="198">
      <c r="A198" s="194"/>
      <c r="H198" s="194"/>
    </row>
    <row r="199">
      <c r="A199" s="194"/>
      <c r="H199" s="194"/>
    </row>
    <row r="200">
      <c r="A200" s="194"/>
      <c r="H200" s="194"/>
    </row>
    <row r="201">
      <c r="A201" s="194"/>
      <c r="H201" s="194"/>
    </row>
    <row r="202">
      <c r="A202" s="194"/>
      <c r="H202" s="194"/>
    </row>
    <row r="203">
      <c r="A203" s="194"/>
      <c r="H203" s="194"/>
    </row>
    <row r="204">
      <c r="A204" s="194"/>
      <c r="H204" s="194"/>
    </row>
    <row r="205">
      <c r="A205" s="194"/>
      <c r="H205" s="194"/>
    </row>
    <row r="206">
      <c r="A206" s="194"/>
      <c r="H206" s="194"/>
    </row>
    <row r="207">
      <c r="A207" s="194"/>
      <c r="H207" s="194"/>
    </row>
    <row r="208">
      <c r="A208" s="194"/>
      <c r="H208" s="194"/>
    </row>
    <row r="209">
      <c r="A209" s="194"/>
      <c r="H209" s="194"/>
    </row>
    <row r="210">
      <c r="A210" s="194"/>
      <c r="H210" s="194"/>
    </row>
    <row r="211">
      <c r="A211" s="194"/>
      <c r="H211" s="194"/>
    </row>
    <row r="212">
      <c r="A212" s="194"/>
      <c r="H212" s="194"/>
    </row>
    <row r="213">
      <c r="A213" s="194"/>
      <c r="H213" s="194"/>
    </row>
    <row r="214">
      <c r="A214" s="194"/>
      <c r="H214" s="194"/>
    </row>
    <row r="215">
      <c r="A215" s="194"/>
      <c r="H215" s="194"/>
    </row>
    <row r="216">
      <c r="A216" s="194"/>
      <c r="H216" s="194"/>
    </row>
    <row r="217">
      <c r="A217" s="194"/>
      <c r="H217" s="194"/>
    </row>
    <row r="218">
      <c r="A218" s="194"/>
      <c r="H218" s="194"/>
    </row>
    <row r="219">
      <c r="A219" s="194"/>
      <c r="H219" s="194"/>
    </row>
    <row r="220">
      <c r="A220" s="194"/>
      <c r="H220" s="194"/>
    </row>
    <row r="221">
      <c r="A221" s="194"/>
      <c r="H221" s="194"/>
    </row>
    <row r="222">
      <c r="A222" s="194"/>
      <c r="H222" s="194"/>
    </row>
    <row r="223">
      <c r="A223" s="194"/>
      <c r="H223" s="194"/>
    </row>
    <row r="224">
      <c r="A224" s="194"/>
      <c r="H224" s="194"/>
    </row>
    <row r="225">
      <c r="A225" s="194"/>
      <c r="H225" s="194"/>
    </row>
    <row r="226">
      <c r="A226" s="194"/>
      <c r="H226" s="194"/>
    </row>
    <row r="227">
      <c r="A227" s="194"/>
      <c r="H227" s="194"/>
    </row>
    <row r="228">
      <c r="A228" s="194"/>
      <c r="H228" s="194"/>
    </row>
    <row r="229">
      <c r="A229" s="194"/>
      <c r="H229" s="194"/>
    </row>
    <row r="230">
      <c r="A230" s="194"/>
      <c r="H230" s="194"/>
    </row>
    <row r="231">
      <c r="A231" s="194"/>
      <c r="H231" s="194"/>
    </row>
    <row r="232">
      <c r="A232" s="194"/>
      <c r="H232" s="194"/>
    </row>
    <row r="233">
      <c r="A233" s="194"/>
      <c r="H233" s="194"/>
    </row>
    <row r="234">
      <c r="A234" s="194"/>
      <c r="H234" s="194"/>
    </row>
    <row r="235">
      <c r="A235" s="194"/>
      <c r="H235" s="194"/>
    </row>
    <row r="236">
      <c r="A236" s="194"/>
      <c r="H236" s="194"/>
    </row>
    <row r="237">
      <c r="A237" s="194"/>
      <c r="H237" s="194"/>
    </row>
    <row r="238">
      <c r="A238" s="194"/>
      <c r="H238" s="194"/>
    </row>
    <row r="239">
      <c r="A239" s="194"/>
      <c r="H239" s="194"/>
    </row>
    <row r="240">
      <c r="A240" s="194"/>
      <c r="H240" s="194"/>
    </row>
    <row r="241">
      <c r="A241" s="194"/>
      <c r="H241" s="194"/>
    </row>
    <row r="242">
      <c r="A242" s="194"/>
      <c r="H242" s="194"/>
    </row>
    <row r="243">
      <c r="A243" s="194"/>
      <c r="H243" s="194"/>
    </row>
    <row r="244">
      <c r="A244" s="194"/>
      <c r="H244" s="194"/>
    </row>
    <row r="245">
      <c r="A245" s="194"/>
      <c r="H245" s="194"/>
    </row>
    <row r="246">
      <c r="A246" s="194"/>
      <c r="H246" s="194"/>
    </row>
    <row r="247">
      <c r="A247" s="194"/>
      <c r="H247" s="194"/>
    </row>
    <row r="248">
      <c r="A248" s="194"/>
      <c r="H248" s="194"/>
    </row>
    <row r="249">
      <c r="A249" s="194"/>
      <c r="H249" s="194"/>
    </row>
    <row r="250">
      <c r="A250" s="194"/>
      <c r="H250" s="194"/>
    </row>
    <row r="251">
      <c r="A251" s="194"/>
      <c r="H251" s="194"/>
    </row>
    <row r="252">
      <c r="A252" s="194"/>
      <c r="H252" s="194"/>
    </row>
    <row r="253">
      <c r="A253" s="194"/>
      <c r="H253" s="194"/>
    </row>
    <row r="254">
      <c r="A254" s="194"/>
      <c r="H254" s="194"/>
    </row>
    <row r="255">
      <c r="A255" s="194"/>
      <c r="H255" s="194"/>
    </row>
    <row r="256">
      <c r="A256" s="194"/>
      <c r="H256" s="194"/>
    </row>
    <row r="257">
      <c r="A257" s="194"/>
      <c r="H257" s="194"/>
    </row>
    <row r="258">
      <c r="A258" s="194"/>
      <c r="H258" s="194"/>
    </row>
    <row r="259">
      <c r="A259" s="194"/>
      <c r="H259" s="194"/>
    </row>
    <row r="260">
      <c r="A260" s="194"/>
      <c r="H260" s="194"/>
    </row>
    <row r="261">
      <c r="A261" s="194"/>
      <c r="H261" s="194"/>
    </row>
    <row r="262">
      <c r="A262" s="194"/>
      <c r="H262" s="194"/>
    </row>
    <row r="263">
      <c r="A263" s="194"/>
      <c r="H263" s="194"/>
    </row>
    <row r="264">
      <c r="A264" s="194"/>
      <c r="H264" s="194"/>
    </row>
    <row r="265">
      <c r="A265" s="194"/>
      <c r="H265" s="194"/>
    </row>
    <row r="266">
      <c r="A266" s="194"/>
      <c r="H266" s="194"/>
    </row>
    <row r="267">
      <c r="A267" s="194"/>
      <c r="H267" s="194"/>
    </row>
    <row r="268">
      <c r="A268" s="194"/>
      <c r="H268" s="194"/>
    </row>
    <row r="269">
      <c r="A269" s="194"/>
      <c r="H269" s="194"/>
    </row>
    <row r="270">
      <c r="A270" s="194"/>
      <c r="H270" s="194"/>
    </row>
    <row r="271">
      <c r="A271" s="194"/>
      <c r="H271" s="194"/>
    </row>
    <row r="272">
      <c r="A272" s="194"/>
      <c r="H272" s="194"/>
    </row>
    <row r="273">
      <c r="A273" s="194"/>
      <c r="H273" s="194"/>
    </row>
    <row r="274">
      <c r="A274" s="194"/>
      <c r="H274" s="194"/>
    </row>
    <row r="275">
      <c r="A275" s="194"/>
      <c r="H275" s="194"/>
    </row>
    <row r="276">
      <c r="A276" s="194"/>
      <c r="H276" s="194"/>
    </row>
    <row r="277">
      <c r="A277" s="194"/>
      <c r="H277" s="194"/>
    </row>
    <row r="278">
      <c r="A278" s="194"/>
      <c r="H278" s="194"/>
    </row>
    <row r="279">
      <c r="A279" s="194"/>
      <c r="H279" s="194"/>
    </row>
    <row r="280">
      <c r="A280" s="194"/>
      <c r="H280" s="194"/>
    </row>
    <row r="281">
      <c r="A281" s="194"/>
      <c r="H281" s="194"/>
    </row>
    <row r="282">
      <c r="A282" s="194"/>
      <c r="H282" s="194"/>
    </row>
    <row r="283">
      <c r="A283" s="194"/>
      <c r="H283" s="194"/>
    </row>
    <row r="284">
      <c r="A284" s="194"/>
      <c r="H284" s="194"/>
    </row>
    <row r="285">
      <c r="A285" s="194"/>
      <c r="H285" s="194"/>
    </row>
    <row r="286">
      <c r="A286" s="194"/>
      <c r="H286" s="194"/>
    </row>
    <row r="287">
      <c r="A287" s="194"/>
      <c r="H287" s="194"/>
    </row>
    <row r="288">
      <c r="A288" s="194"/>
      <c r="H288" s="194"/>
    </row>
    <row r="289">
      <c r="A289" s="194"/>
      <c r="H289" s="194"/>
    </row>
    <row r="290">
      <c r="A290" s="194"/>
      <c r="H290" s="194"/>
    </row>
    <row r="291">
      <c r="A291" s="194"/>
      <c r="H291" s="194"/>
    </row>
    <row r="292">
      <c r="A292" s="194"/>
      <c r="H292" s="194"/>
    </row>
    <row r="293">
      <c r="A293" s="194"/>
      <c r="H293" s="194"/>
    </row>
    <row r="294">
      <c r="A294" s="194"/>
      <c r="H294" s="194"/>
    </row>
    <row r="295">
      <c r="A295" s="194"/>
      <c r="H295" s="194"/>
    </row>
    <row r="296">
      <c r="A296" s="194"/>
      <c r="H296" s="194"/>
    </row>
    <row r="297">
      <c r="A297" s="194"/>
      <c r="H297" s="194"/>
    </row>
    <row r="298">
      <c r="A298" s="194"/>
      <c r="H298" s="194"/>
    </row>
    <row r="299">
      <c r="A299" s="194"/>
      <c r="H299" s="194"/>
    </row>
    <row r="300">
      <c r="A300" s="194"/>
      <c r="H300" s="194"/>
    </row>
    <row r="301">
      <c r="A301" s="194"/>
      <c r="H301" s="194"/>
    </row>
    <row r="302">
      <c r="A302" s="194"/>
      <c r="H302" s="194"/>
    </row>
    <row r="303">
      <c r="A303" s="194"/>
      <c r="H303" s="194"/>
    </row>
    <row r="304">
      <c r="A304" s="194"/>
      <c r="H304" s="194"/>
    </row>
    <row r="305">
      <c r="A305" s="194"/>
      <c r="H305" s="194"/>
    </row>
    <row r="306">
      <c r="A306" s="194"/>
      <c r="H306" s="194"/>
    </row>
    <row r="307">
      <c r="A307" s="194"/>
      <c r="H307" s="194"/>
    </row>
    <row r="308">
      <c r="A308" s="194"/>
      <c r="H308" s="194"/>
    </row>
    <row r="309">
      <c r="A309" s="194"/>
      <c r="H309" s="194"/>
    </row>
    <row r="310">
      <c r="A310" s="194"/>
      <c r="H310" s="194"/>
    </row>
    <row r="311">
      <c r="A311" s="194"/>
      <c r="H311" s="194"/>
    </row>
    <row r="312">
      <c r="A312" s="194"/>
      <c r="H312" s="194"/>
    </row>
    <row r="313">
      <c r="A313" s="194"/>
      <c r="H313" s="194"/>
    </row>
    <row r="314">
      <c r="A314" s="194"/>
      <c r="H314" s="194"/>
    </row>
    <row r="315">
      <c r="A315" s="194"/>
      <c r="H315" s="194"/>
    </row>
    <row r="316">
      <c r="A316" s="194"/>
      <c r="H316" s="194"/>
    </row>
    <row r="317">
      <c r="A317" s="194"/>
      <c r="H317" s="194"/>
    </row>
    <row r="318">
      <c r="A318" s="194"/>
      <c r="H318" s="194"/>
    </row>
    <row r="319">
      <c r="A319" s="194"/>
      <c r="H319" s="194"/>
    </row>
    <row r="320">
      <c r="A320" s="194"/>
      <c r="H320" s="194"/>
    </row>
    <row r="321">
      <c r="A321" s="194"/>
      <c r="H321" s="194"/>
    </row>
    <row r="322">
      <c r="A322" s="194"/>
      <c r="H322" s="194"/>
    </row>
    <row r="323">
      <c r="A323" s="194"/>
      <c r="H323" s="194"/>
    </row>
    <row r="324">
      <c r="A324" s="194"/>
      <c r="H324" s="194"/>
    </row>
    <row r="325">
      <c r="A325" s="194"/>
      <c r="H325" s="194"/>
    </row>
    <row r="326">
      <c r="A326" s="194"/>
      <c r="H326" s="194"/>
    </row>
    <row r="327">
      <c r="A327" s="194"/>
      <c r="H327" s="194"/>
    </row>
    <row r="328">
      <c r="A328" s="194"/>
      <c r="H328" s="194"/>
    </row>
    <row r="329">
      <c r="A329" s="194"/>
      <c r="H329" s="194"/>
    </row>
    <row r="330">
      <c r="A330" s="194"/>
      <c r="H330" s="194"/>
    </row>
    <row r="331">
      <c r="A331" s="194"/>
      <c r="H331" s="194"/>
    </row>
    <row r="332">
      <c r="A332" s="194"/>
      <c r="H332" s="194"/>
    </row>
    <row r="333">
      <c r="A333" s="194"/>
      <c r="H333" s="194"/>
    </row>
    <row r="334">
      <c r="A334" s="194"/>
      <c r="H334" s="194"/>
    </row>
    <row r="335">
      <c r="A335" s="194"/>
      <c r="H335" s="194"/>
    </row>
    <row r="336">
      <c r="A336" s="194"/>
      <c r="H336" s="194"/>
    </row>
    <row r="337">
      <c r="A337" s="194"/>
      <c r="H337" s="194"/>
    </row>
    <row r="338">
      <c r="A338" s="194"/>
      <c r="H338" s="194"/>
    </row>
    <row r="339">
      <c r="A339" s="194"/>
      <c r="H339" s="194"/>
    </row>
    <row r="340">
      <c r="A340" s="194"/>
      <c r="H340" s="194"/>
    </row>
    <row r="341">
      <c r="A341" s="194"/>
      <c r="H341" s="194"/>
    </row>
    <row r="342">
      <c r="A342" s="194"/>
      <c r="H342" s="194"/>
    </row>
    <row r="343">
      <c r="A343" s="194"/>
      <c r="H343" s="194"/>
    </row>
    <row r="344">
      <c r="A344" s="194"/>
      <c r="H344" s="194"/>
    </row>
    <row r="345">
      <c r="A345" s="194"/>
      <c r="H345" s="194"/>
    </row>
    <row r="346">
      <c r="A346" s="194"/>
      <c r="H346" s="194"/>
    </row>
    <row r="347">
      <c r="A347" s="194"/>
      <c r="H347" s="194"/>
    </row>
    <row r="348">
      <c r="A348" s="194"/>
      <c r="H348" s="194"/>
    </row>
    <row r="349">
      <c r="A349" s="194"/>
      <c r="H349" s="194"/>
    </row>
    <row r="350">
      <c r="A350" s="194"/>
      <c r="H350" s="194"/>
    </row>
    <row r="351">
      <c r="A351" s="194"/>
      <c r="H351" s="194"/>
    </row>
    <row r="352">
      <c r="A352" s="194"/>
      <c r="H352" s="194"/>
    </row>
    <row r="353">
      <c r="A353" s="194"/>
      <c r="H353" s="194"/>
    </row>
    <row r="354">
      <c r="A354" s="194"/>
      <c r="H354" s="194"/>
    </row>
    <row r="355">
      <c r="A355" s="194"/>
      <c r="H355" s="194"/>
    </row>
    <row r="356">
      <c r="A356" s="194"/>
      <c r="H356" s="194"/>
    </row>
    <row r="357">
      <c r="A357" s="194"/>
      <c r="H357" s="194"/>
    </row>
    <row r="358">
      <c r="A358" s="194"/>
      <c r="H358" s="194"/>
    </row>
    <row r="359">
      <c r="A359" s="194"/>
      <c r="H359" s="194"/>
    </row>
    <row r="360">
      <c r="A360" s="194"/>
      <c r="H360" s="194"/>
    </row>
    <row r="361">
      <c r="A361" s="194"/>
      <c r="H361" s="194"/>
    </row>
    <row r="362">
      <c r="A362" s="194"/>
      <c r="H362" s="194"/>
    </row>
    <row r="363">
      <c r="A363" s="194"/>
      <c r="H363" s="194"/>
    </row>
    <row r="364">
      <c r="A364" s="194"/>
      <c r="H364" s="194"/>
    </row>
    <row r="365">
      <c r="A365" s="194"/>
      <c r="H365" s="194"/>
    </row>
    <row r="366">
      <c r="A366" s="194"/>
      <c r="H366" s="194"/>
    </row>
    <row r="367">
      <c r="A367" s="194"/>
      <c r="H367" s="194"/>
    </row>
    <row r="368">
      <c r="A368" s="194"/>
      <c r="H368" s="194"/>
    </row>
    <row r="369">
      <c r="A369" s="194"/>
      <c r="H369" s="194"/>
    </row>
    <row r="370">
      <c r="A370" s="194"/>
      <c r="H370" s="194"/>
    </row>
    <row r="371">
      <c r="A371" s="194"/>
      <c r="H371" s="194"/>
    </row>
    <row r="372">
      <c r="A372" s="194"/>
      <c r="H372" s="194"/>
    </row>
    <row r="373">
      <c r="A373" s="194"/>
      <c r="H373" s="194"/>
    </row>
    <row r="374">
      <c r="A374" s="194"/>
      <c r="H374" s="194"/>
    </row>
    <row r="375">
      <c r="A375" s="194"/>
      <c r="H375" s="194"/>
    </row>
    <row r="376">
      <c r="A376" s="194"/>
      <c r="H376" s="194"/>
    </row>
    <row r="377">
      <c r="A377" s="194"/>
      <c r="H377" s="194"/>
    </row>
    <row r="378">
      <c r="A378" s="194"/>
      <c r="H378" s="194"/>
    </row>
    <row r="379">
      <c r="A379" s="194"/>
      <c r="H379" s="194"/>
    </row>
    <row r="380">
      <c r="A380" s="194"/>
      <c r="H380" s="194"/>
    </row>
    <row r="381">
      <c r="A381" s="194"/>
      <c r="H381" s="194"/>
    </row>
    <row r="382">
      <c r="A382" s="194"/>
      <c r="H382" s="194"/>
    </row>
    <row r="383">
      <c r="A383" s="194"/>
      <c r="H383" s="194"/>
    </row>
    <row r="384">
      <c r="A384" s="194"/>
      <c r="H384" s="194"/>
    </row>
    <row r="385">
      <c r="A385" s="194"/>
      <c r="H385" s="194"/>
    </row>
    <row r="386">
      <c r="A386" s="194"/>
      <c r="H386" s="194"/>
    </row>
    <row r="387">
      <c r="A387" s="194"/>
      <c r="H387" s="194"/>
    </row>
    <row r="388">
      <c r="A388" s="194"/>
      <c r="H388" s="194"/>
    </row>
    <row r="389">
      <c r="A389" s="194"/>
      <c r="H389" s="194"/>
    </row>
    <row r="390">
      <c r="A390" s="194"/>
      <c r="H390" s="194"/>
    </row>
    <row r="391">
      <c r="A391" s="194"/>
      <c r="H391" s="194"/>
    </row>
    <row r="392">
      <c r="A392" s="194"/>
      <c r="H392" s="194"/>
    </row>
    <row r="393">
      <c r="A393" s="194"/>
      <c r="H393" s="194"/>
    </row>
    <row r="394">
      <c r="A394" s="194"/>
      <c r="H394" s="194"/>
    </row>
    <row r="395">
      <c r="A395" s="194"/>
      <c r="H395" s="194"/>
    </row>
    <row r="396">
      <c r="A396" s="194"/>
      <c r="H396" s="194"/>
    </row>
    <row r="397">
      <c r="A397" s="194"/>
      <c r="H397" s="194"/>
    </row>
    <row r="398">
      <c r="A398" s="194"/>
      <c r="H398" s="194"/>
    </row>
    <row r="399">
      <c r="A399" s="194"/>
      <c r="H399" s="194"/>
    </row>
    <row r="400">
      <c r="A400" s="194"/>
      <c r="H400" s="194"/>
    </row>
    <row r="401">
      <c r="A401" s="194"/>
      <c r="H401" s="194"/>
    </row>
    <row r="402">
      <c r="A402" s="194"/>
      <c r="H402" s="194"/>
    </row>
    <row r="403">
      <c r="A403" s="194"/>
      <c r="H403" s="194"/>
    </row>
    <row r="404">
      <c r="A404" s="194"/>
      <c r="H404" s="194"/>
    </row>
    <row r="405">
      <c r="A405" s="194"/>
      <c r="H405" s="194"/>
    </row>
    <row r="406">
      <c r="A406" s="194"/>
      <c r="H406" s="194"/>
    </row>
    <row r="407">
      <c r="A407" s="194"/>
      <c r="H407" s="194"/>
    </row>
    <row r="408">
      <c r="A408" s="194"/>
      <c r="H408" s="194"/>
    </row>
    <row r="409">
      <c r="A409" s="194"/>
      <c r="H409" s="194"/>
    </row>
    <row r="410">
      <c r="A410" s="194"/>
      <c r="H410" s="194"/>
    </row>
    <row r="411">
      <c r="A411" s="194"/>
      <c r="H411" s="194"/>
    </row>
    <row r="412">
      <c r="A412" s="194"/>
      <c r="H412" s="194"/>
    </row>
    <row r="413">
      <c r="A413" s="194"/>
      <c r="H413" s="194"/>
    </row>
    <row r="414">
      <c r="A414" s="194"/>
      <c r="H414" s="194"/>
    </row>
    <row r="415">
      <c r="A415" s="194"/>
      <c r="H415" s="194"/>
    </row>
    <row r="416">
      <c r="A416" s="194"/>
      <c r="H416" s="194"/>
    </row>
    <row r="417">
      <c r="A417" s="194"/>
      <c r="H417" s="194"/>
    </row>
    <row r="418">
      <c r="A418" s="194"/>
      <c r="H418" s="194"/>
    </row>
    <row r="419">
      <c r="A419" s="194"/>
      <c r="H419" s="194"/>
    </row>
    <row r="420">
      <c r="A420" s="194"/>
      <c r="H420" s="194"/>
    </row>
    <row r="421">
      <c r="A421" s="194"/>
      <c r="H421" s="194"/>
    </row>
    <row r="422">
      <c r="A422" s="194"/>
      <c r="H422" s="194"/>
    </row>
    <row r="423">
      <c r="A423" s="194"/>
      <c r="H423" s="194"/>
    </row>
    <row r="424">
      <c r="A424" s="194"/>
      <c r="H424" s="194"/>
    </row>
    <row r="425">
      <c r="A425" s="194"/>
      <c r="H425" s="194"/>
    </row>
    <row r="426">
      <c r="A426" s="194"/>
      <c r="H426" s="194"/>
    </row>
    <row r="427">
      <c r="A427" s="194"/>
      <c r="H427" s="194"/>
    </row>
    <row r="428">
      <c r="A428" s="194"/>
      <c r="H428" s="194"/>
    </row>
    <row r="429">
      <c r="A429" s="194"/>
      <c r="H429" s="194"/>
    </row>
    <row r="430">
      <c r="A430" s="194"/>
      <c r="H430" s="194"/>
    </row>
    <row r="431">
      <c r="A431" s="194"/>
      <c r="H431" s="194"/>
    </row>
    <row r="432">
      <c r="A432" s="194"/>
      <c r="H432" s="194"/>
    </row>
    <row r="433">
      <c r="A433" s="194"/>
      <c r="H433" s="194"/>
    </row>
    <row r="434">
      <c r="A434" s="194"/>
      <c r="H434" s="194"/>
    </row>
    <row r="435">
      <c r="A435" s="194"/>
      <c r="H435" s="194"/>
    </row>
    <row r="436">
      <c r="A436" s="194"/>
      <c r="H436" s="194"/>
    </row>
    <row r="437">
      <c r="A437" s="194"/>
      <c r="H437" s="194"/>
    </row>
    <row r="438">
      <c r="A438" s="194"/>
      <c r="H438" s="194"/>
    </row>
    <row r="439">
      <c r="A439" s="194"/>
      <c r="H439" s="194"/>
    </row>
    <row r="440">
      <c r="A440" s="194"/>
      <c r="H440" s="194"/>
    </row>
    <row r="441">
      <c r="A441" s="194"/>
      <c r="H441" s="194"/>
    </row>
    <row r="442">
      <c r="A442" s="194"/>
      <c r="H442" s="194"/>
    </row>
    <row r="443">
      <c r="A443" s="194"/>
      <c r="H443" s="194"/>
    </row>
    <row r="444">
      <c r="A444" s="194"/>
      <c r="H444" s="194"/>
    </row>
    <row r="445">
      <c r="A445" s="194"/>
      <c r="H445" s="194"/>
    </row>
    <row r="446">
      <c r="A446" s="194"/>
      <c r="H446" s="194"/>
    </row>
    <row r="447">
      <c r="A447" s="194"/>
      <c r="H447" s="194"/>
    </row>
    <row r="448">
      <c r="A448" s="194"/>
      <c r="H448" s="194"/>
    </row>
    <row r="449">
      <c r="A449" s="194"/>
      <c r="H449" s="194"/>
    </row>
    <row r="450">
      <c r="A450" s="194"/>
      <c r="H450" s="194"/>
    </row>
    <row r="451">
      <c r="A451" s="194"/>
      <c r="H451" s="194"/>
    </row>
    <row r="452">
      <c r="A452" s="194"/>
      <c r="H452" s="194"/>
    </row>
    <row r="453">
      <c r="A453" s="194"/>
      <c r="H453" s="194"/>
    </row>
    <row r="454">
      <c r="A454" s="194"/>
      <c r="H454" s="194"/>
    </row>
    <row r="455">
      <c r="A455" s="194"/>
      <c r="H455" s="194"/>
    </row>
    <row r="456">
      <c r="A456" s="194"/>
      <c r="H456" s="194"/>
    </row>
    <row r="457">
      <c r="A457" s="194"/>
      <c r="H457" s="194"/>
    </row>
    <row r="458">
      <c r="A458" s="194"/>
      <c r="H458" s="194"/>
    </row>
    <row r="459">
      <c r="A459" s="194"/>
      <c r="H459" s="194"/>
    </row>
    <row r="460">
      <c r="A460" s="194"/>
      <c r="H460" s="194"/>
    </row>
    <row r="461">
      <c r="A461" s="194"/>
      <c r="H461" s="194"/>
    </row>
    <row r="462">
      <c r="A462" s="194"/>
      <c r="H462" s="194"/>
    </row>
    <row r="463">
      <c r="A463" s="194"/>
      <c r="H463" s="194"/>
    </row>
    <row r="464">
      <c r="A464" s="194"/>
      <c r="H464" s="194"/>
    </row>
    <row r="465">
      <c r="A465" s="194"/>
      <c r="H465" s="194"/>
    </row>
    <row r="466">
      <c r="A466" s="194"/>
      <c r="H466" s="194"/>
    </row>
    <row r="467">
      <c r="A467" s="194"/>
      <c r="H467" s="194"/>
    </row>
    <row r="468">
      <c r="A468" s="194"/>
      <c r="H468" s="194"/>
    </row>
    <row r="469">
      <c r="A469" s="194"/>
      <c r="H469" s="194"/>
    </row>
    <row r="470">
      <c r="A470" s="194"/>
      <c r="H470" s="194"/>
    </row>
    <row r="471">
      <c r="A471" s="194"/>
      <c r="H471" s="194"/>
    </row>
    <row r="472">
      <c r="A472" s="194"/>
      <c r="H472" s="194"/>
    </row>
    <row r="473">
      <c r="A473" s="194"/>
      <c r="H473" s="194"/>
    </row>
    <row r="474">
      <c r="A474" s="194"/>
      <c r="H474" s="194"/>
    </row>
    <row r="475">
      <c r="A475" s="194"/>
      <c r="H475" s="194"/>
    </row>
    <row r="476">
      <c r="A476" s="194"/>
      <c r="H476" s="194"/>
    </row>
    <row r="477">
      <c r="A477" s="194"/>
      <c r="H477" s="194"/>
    </row>
    <row r="478">
      <c r="A478" s="194"/>
      <c r="H478" s="194"/>
    </row>
    <row r="479">
      <c r="A479" s="194"/>
      <c r="H479" s="194"/>
    </row>
    <row r="480">
      <c r="A480" s="194"/>
      <c r="H480" s="194"/>
    </row>
    <row r="481">
      <c r="A481" s="194"/>
      <c r="H481" s="194"/>
    </row>
    <row r="482">
      <c r="A482" s="194"/>
      <c r="H482" s="194"/>
    </row>
    <row r="483">
      <c r="A483" s="194"/>
      <c r="H483" s="194"/>
    </row>
    <row r="484">
      <c r="A484" s="194"/>
      <c r="H484" s="194"/>
    </row>
    <row r="485">
      <c r="A485" s="194"/>
      <c r="H485" s="194"/>
    </row>
    <row r="486">
      <c r="A486" s="194"/>
      <c r="H486" s="194"/>
    </row>
    <row r="487">
      <c r="A487" s="194"/>
      <c r="H487" s="194"/>
    </row>
    <row r="488">
      <c r="A488" s="194"/>
      <c r="H488" s="194"/>
    </row>
    <row r="489">
      <c r="A489" s="194"/>
      <c r="H489" s="194"/>
    </row>
    <row r="490">
      <c r="A490" s="194"/>
      <c r="H490" s="194"/>
    </row>
    <row r="491">
      <c r="A491" s="194"/>
      <c r="H491" s="194"/>
    </row>
    <row r="492">
      <c r="A492" s="194"/>
      <c r="H492" s="194"/>
    </row>
    <row r="493">
      <c r="A493" s="194"/>
      <c r="H493" s="194"/>
    </row>
    <row r="494">
      <c r="A494" s="194"/>
      <c r="H494" s="194"/>
    </row>
    <row r="495">
      <c r="A495" s="194"/>
      <c r="H495" s="194"/>
    </row>
    <row r="496">
      <c r="A496" s="194"/>
      <c r="H496" s="194"/>
    </row>
    <row r="497">
      <c r="A497" s="194"/>
      <c r="H497" s="194"/>
    </row>
    <row r="498">
      <c r="A498" s="194"/>
      <c r="H498" s="194"/>
    </row>
    <row r="499">
      <c r="A499" s="194"/>
      <c r="H499" s="194"/>
    </row>
    <row r="500">
      <c r="A500" s="194"/>
      <c r="H500" s="194"/>
    </row>
    <row r="501">
      <c r="A501" s="194"/>
      <c r="H501" s="194"/>
    </row>
    <row r="502">
      <c r="A502" s="194"/>
      <c r="H502" s="194"/>
    </row>
    <row r="503">
      <c r="A503" s="194"/>
      <c r="H503" s="194"/>
    </row>
    <row r="504">
      <c r="A504" s="194"/>
      <c r="H504" s="194"/>
    </row>
    <row r="505">
      <c r="A505" s="194"/>
      <c r="H505" s="194"/>
    </row>
    <row r="506">
      <c r="A506" s="194"/>
      <c r="H506" s="194"/>
    </row>
    <row r="507">
      <c r="A507" s="194"/>
      <c r="H507" s="194"/>
    </row>
    <row r="508">
      <c r="A508" s="194"/>
      <c r="H508" s="194"/>
    </row>
    <row r="509">
      <c r="A509" s="194"/>
      <c r="H509" s="194"/>
    </row>
    <row r="510">
      <c r="A510" s="194"/>
      <c r="H510" s="194"/>
    </row>
    <row r="511">
      <c r="A511" s="194"/>
      <c r="H511" s="194"/>
    </row>
    <row r="512">
      <c r="A512" s="194"/>
      <c r="H512" s="194"/>
    </row>
    <row r="513">
      <c r="A513" s="194"/>
      <c r="H513" s="194"/>
    </row>
    <row r="514">
      <c r="A514" s="194"/>
      <c r="H514" s="194"/>
    </row>
    <row r="515">
      <c r="A515" s="194"/>
      <c r="H515" s="194"/>
    </row>
    <row r="516">
      <c r="A516" s="194"/>
      <c r="H516" s="194"/>
    </row>
    <row r="517">
      <c r="A517" s="194"/>
      <c r="H517" s="194"/>
    </row>
    <row r="518">
      <c r="A518" s="194"/>
      <c r="H518" s="194"/>
    </row>
    <row r="519">
      <c r="A519" s="194"/>
      <c r="H519" s="194"/>
    </row>
    <row r="520">
      <c r="A520" s="194"/>
      <c r="H520" s="194"/>
    </row>
    <row r="521">
      <c r="A521" s="194"/>
      <c r="H521" s="194"/>
    </row>
    <row r="522">
      <c r="A522" s="194"/>
      <c r="H522" s="194"/>
    </row>
    <row r="523">
      <c r="A523" s="194"/>
      <c r="H523" s="194"/>
    </row>
    <row r="524">
      <c r="A524" s="194"/>
      <c r="H524" s="194"/>
    </row>
    <row r="525">
      <c r="A525" s="194"/>
      <c r="H525" s="194"/>
    </row>
    <row r="526">
      <c r="A526" s="194"/>
      <c r="H526" s="194"/>
    </row>
    <row r="527">
      <c r="A527" s="194"/>
      <c r="H527" s="194"/>
    </row>
    <row r="528">
      <c r="A528" s="194"/>
      <c r="H528" s="194"/>
    </row>
    <row r="529">
      <c r="A529" s="194"/>
      <c r="H529" s="194"/>
    </row>
    <row r="530">
      <c r="A530" s="194"/>
      <c r="H530" s="194"/>
    </row>
    <row r="531">
      <c r="A531" s="194"/>
      <c r="H531" s="194"/>
    </row>
    <row r="532">
      <c r="A532" s="194"/>
      <c r="H532" s="194"/>
    </row>
    <row r="533">
      <c r="A533" s="194"/>
      <c r="H533" s="194"/>
    </row>
    <row r="534">
      <c r="A534" s="194"/>
      <c r="H534" s="194"/>
    </row>
    <row r="535">
      <c r="A535" s="194"/>
      <c r="H535" s="194"/>
    </row>
    <row r="536">
      <c r="A536" s="194"/>
      <c r="H536" s="194"/>
    </row>
    <row r="537">
      <c r="A537" s="194"/>
      <c r="H537" s="194"/>
    </row>
    <row r="538">
      <c r="A538" s="194"/>
      <c r="H538" s="194"/>
    </row>
    <row r="539">
      <c r="A539" s="194"/>
      <c r="H539" s="194"/>
    </row>
    <row r="540">
      <c r="A540" s="194"/>
      <c r="H540" s="194"/>
    </row>
    <row r="541">
      <c r="A541" s="194"/>
      <c r="H541" s="194"/>
    </row>
    <row r="542">
      <c r="A542" s="194"/>
      <c r="H542" s="194"/>
    </row>
    <row r="543">
      <c r="A543" s="194"/>
      <c r="H543" s="194"/>
    </row>
    <row r="544">
      <c r="A544" s="194"/>
      <c r="H544" s="194"/>
    </row>
    <row r="545">
      <c r="A545" s="194"/>
      <c r="H545" s="194"/>
    </row>
    <row r="546">
      <c r="A546" s="194"/>
      <c r="H546" s="194"/>
    </row>
    <row r="547">
      <c r="A547" s="194"/>
      <c r="H547" s="194"/>
    </row>
    <row r="548">
      <c r="A548" s="194"/>
      <c r="H548" s="194"/>
    </row>
    <row r="549">
      <c r="A549" s="194"/>
      <c r="H549" s="194"/>
    </row>
    <row r="550">
      <c r="A550" s="194"/>
      <c r="H550" s="194"/>
    </row>
    <row r="551">
      <c r="A551" s="194"/>
      <c r="H551" s="194"/>
    </row>
    <row r="552">
      <c r="A552" s="194"/>
      <c r="H552" s="194"/>
    </row>
    <row r="553">
      <c r="A553" s="194"/>
      <c r="H553" s="194"/>
    </row>
    <row r="554">
      <c r="A554" s="194"/>
      <c r="H554" s="194"/>
    </row>
    <row r="555">
      <c r="A555" s="194"/>
      <c r="H555" s="194"/>
    </row>
    <row r="556">
      <c r="A556" s="194"/>
      <c r="H556" s="194"/>
    </row>
    <row r="557">
      <c r="A557" s="194"/>
      <c r="H557" s="194"/>
    </row>
    <row r="558">
      <c r="A558" s="194"/>
      <c r="H558" s="194"/>
    </row>
    <row r="559">
      <c r="A559" s="194"/>
      <c r="H559" s="194"/>
    </row>
    <row r="560">
      <c r="A560" s="194"/>
      <c r="H560" s="194"/>
    </row>
    <row r="561">
      <c r="A561" s="194"/>
      <c r="H561" s="194"/>
    </row>
    <row r="562">
      <c r="A562" s="194"/>
      <c r="H562" s="194"/>
    </row>
    <row r="563">
      <c r="A563" s="194"/>
      <c r="H563" s="194"/>
    </row>
    <row r="564">
      <c r="A564" s="194"/>
      <c r="H564" s="194"/>
    </row>
    <row r="565">
      <c r="A565" s="194"/>
      <c r="H565" s="194"/>
    </row>
    <row r="566">
      <c r="A566" s="194"/>
      <c r="H566" s="194"/>
    </row>
    <row r="567">
      <c r="A567" s="194"/>
      <c r="H567" s="194"/>
    </row>
    <row r="568">
      <c r="A568" s="194"/>
      <c r="H568" s="194"/>
    </row>
    <row r="569">
      <c r="A569" s="194"/>
      <c r="H569" s="194"/>
    </row>
    <row r="570">
      <c r="A570" s="194"/>
      <c r="H570" s="194"/>
    </row>
    <row r="571">
      <c r="A571" s="194"/>
      <c r="H571" s="194"/>
    </row>
    <row r="572">
      <c r="A572" s="194"/>
      <c r="H572" s="194"/>
    </row>
    <row r="573">
      <c r="A573" s="194"/>
      <c r="H573" s="194"/>
    </row>
    <row r="574">
      <c r="A574" s="194"/>
      <c r="H574" s="194"/>
    </row>
    <row r="575">
      <c r="A575" s="194"/>
      <c r="H575" s="194"/>
    </row>
    <row r="576">
      <c r="A576" s="194"/>
      <c r="H576" s="194"/>
    </row>
    <row r="577">
      <c r="A577" s="194"/>
      <c r="H577" s="194"/>
    </row>
    <row r="578">
      <c r="A578" s="194"/>
      <c r="H578" s="194"/>
    </row>
    <row r="579">
      <c r="A579" s="194"/>
      <c r="H579" s="194"/>
    </row>
    <row r="580">
      <c r="A580" s="194"/>
      <c r="H580" s="194"/>
    </row>
    <row r="581">
      <c r="A581" s="194"/>
      <c r="H581" s="194"/>
    </row>
    <row r="582">
      <c r="A582" s="194"/>
      <c r="H582" s="194"/>
    </row>
    <row r="583">
      <c r="A583" s="194"/>
      <c r="H583" s="194"/>
    </row>
    <row r="584">
      <c r="A584" s="194"/>
      <c r="H584" s="194"/>
    </row>
    <row r="585">
      <c r="A585" s="194"/>
      <c r="H585" s="194"/>
    </row>
    <row r="586">
      <c r="A586" s="194"/>
      <c r="H586" s="194"/>
    </row>
    <row r="587">
      <c r="A587" s="194"/>
      <c r="H587" s="194"/>
    </row>
    <row r="588">
      <c r="A588" s="194"/>
      <c r="H588" s="194"/>
    </row>
    <row r="589">
      <c r="A589" s="194"/>
      <c r="H589" s="194"/>
    </row>
    <row r="590">
      <c r="A590" s="194"/>
      <c r="H590" s="194"/>
    </row>
    <row r="591">
      <c r="A591" s="194"/>
      <c r="H591" s="194"/>
    </row>
    <row r="592">
      <c r="A592" s="194"/>
      <c r="H592" s="194"/>
    </row>
    <row r="593">
      <c r="A593" s="194"/>
      <c r="H593" s="194"/>
    </row>
    <row r="594">
      <c r="A594" s="194"/>
      <c r="H594" s="194"/>
    </row>
    <row r="595">
      <c r="A595" s="194"/>
      <c r="H595" s="194"/>
    </row>
    <row r="596">
      <c r="A596" s="194"/>
      <c r="H596" s="194"/>
    </row>
    <row r="597">
      <c r="A597" s="194"/>
      <c r="H597" s="194"/>
    </row>
    <row r="598">
      <c r="A598" s="194"/>
      <c r="H598" s="194"/>
    </row>
    <row r="599">
      <c r="A599" s="194"/>
      <c r="H599" s="194"/>
    </row>
    <row r="600">
      <c r="A600" s="194"/>
      <c r="H600" s="194"/>
    </row>
    <row r="601">
      <c r="A601" s="194"/>
      <c r="H601" s="194"/>
    </row>
    <row r="602">
      <c r="A602" s="194"/>
      <c r="H602" s="194"/>
    </row>
    <row r="603">
      <c r="A603" s="194"/>
      <c r="H603" s="194"/>
    </row>
    <row r="604">
      <c r="A604" s="194"/>
      <c r="H604" s="194"/>
    </row>
    <row r="605">
      <c r="A605" s="194"/>
      <c r="H605" s="194"/>
    </row>
    <row r="606">
      <c r="A606" s="194"/>
      <c r="H606" s="194"/>
    </row>
    <row r="607">
      <c r="A607" s="194"/>
      <c r="H607" s="194"/>
    </row>
    <row r="608">
      <c r="A608" s="194"/>
      <c r="H608" s="194"/>
    </row>
    <row r="609">
      <c r="A609" s="194"/>
      <c r="H609" s="194"/>
    </row>
    <row r="610">
      <c r="A610" s="194"/>
      <c r="H610" s="194"/>
    </row>
    <row r="611">
      <c r="A611" s="194"/>
      <c r="H611" s="194"/>
    </row>
    <row r="612">
      <c r="A612" s="194"/>
      <c r="H612" s="194"/>
    </row>
    <row r="613">
      <c r="A613" s="194"/>
      <c r="H613" s="194"/>
    </row>
    <row r="614">
      <c r="A614" s="194"/>
      <c r="H614" s="194"/>
    </row>
    <row r="615">
      <c r="A615" s="194"/>
      <c r="H615" s="194"/>
    </row>
    <row r="616">
      <c r="A616" s="194"/>
      <c r="H616" s="194"/>
    </row>
    <row r="617">
      <c r="A617" s="194"/>
      <c r="H617" s="194"/>
    </row>
    <row r="618">
      <c r="A618" s="194"/>
      <c r="H618" s="194"/>
    </row>
    <row r="619">
      <c r="A619" s="194"/>
      <c r="H619" s="194"/>
    </row>
    <row r="620">
      <c r="A620" s="194"/>
      <c r="H620" s="194"/>
    </row>
    <row r="621">
      <c r="A621" s="194"/>
      <c r="H621" s="194"/>
    </row>
    <row r="622">
      <c r="A622" s="194"/>
      <c r="H622" s="194"/>
    </row>
    <row r="623">
      <c r="A623" s="194"/>
      <c r="H623" s="194"/>
    </row>
    <row r="624">
      <c r="A624" s="194"/>
      <c r="H624" s="194"/>
    </row>
    <row r="625">
      <c r="A625" s="194"/>
      <c r="H625" s="194"/>
    </row>
    <row r="626">
      <c r="A626" s="194"/>
      <c r="H626" s="194"/>
    </row>
    <row r="627">
      <c r="A627" s="194"/>
      <c r="H627" s="194"/>
    </row>
    <row r="628">
      <c r="A628" s="194"/>
      <c r="H628" s="194"/>
    </row>
    <row r="629">
      <c r="A629" s="194"/>
      <c r="H629" s="194"/>
    </row>
    <row r="630">
      <c r="A630" s="194"/>
      <c r="H630" s="194"/>
    </row>
    <row r="631">
      <c r="A631" s="194"/>
      <c r="H631" s="194"/>
    </row>
    <row r="632">
      <c r="A632" s="194"/>
      <c r="H632" s="194"/>
    </row>
    <row r="633">
      <c r="A633" s="194"/>
      <c r="H633" s="194"/>
    </row>
    <row r="634">
      <c r="A634" s="194"/>
      <c r="H634" s="194"/>
    </row>
    <row r="635">
      <c r="A635" s="194"/>
      <c r="H635" s="194"/>
    </row>
    <row r="636">
      <c r="A636" s="194"/>
      <c r="H636" s="194"/>
    </row>
    <row r="637">
      <c r="A637" s="194"/>
      <c r="H637" s="194"/>
    </row>
    <row r="638">
      <c r="A638" s="194"/>
      <c r="H638" s="194"/>
    </row>
    <row r="639">
      <c r="A639" s="194"/>
      <c r="H639" s="194"/>
    </row>
    <row r="640">
      <c r="A640" s="194"/>
      <c r="H640" s="194"/>
    </row>
    <row r="641">
      <c r="A641" s="194"/>
      <c r="H641" s="194"/>
    </row>
    <row r="642">
      <c r="A642" s="194"/>
      <c r="H642" s="194"/>
    </row>
    <row r="643">
      <c r="A643" s="194"/>
      <c r="H643" s="194"/>
    </row>
    <row r="644">
      <c r="A644" s="194"/>
      <c r="H644" s="194"/>
    </row>
    <row r="645">
      <c r="A645" s="194"/>
      <c r="H645" s="194"/>
    </row>
    <row r="646">
      <c r="A646" s="194"/>
      <c r="H646" s="194"/>
    </row>
    <row r="647">
      <c r="A647" s="194"/>
      <c r="H647" s="194"/>
    </row>
    <row r="648">
      <c r="A648" s="194"/>
      <c r="H648" s="194"/>
    </row>
    <row r="649">
      <c r="A649" s="194"/>
      <c r="H649" s="194"/>
    </row>
    <row r="650">
      <c r="A650" s="194"/>
      <c r="H650" s="194"/>
    </row>
    <row r="651">
      <c r="A651" s="194"/>
      <c r="H651" s="194"/>
    </row>
    <row r="652">
      <c r="A652" s="194"/>
      <c r="H652" s="194"/>
    </row>
    <row r="653">
      <c r="A653" s="194"/>
      <c r="H653" s="194"/>
    </row>
    <row r="654">
      <c r="A654" s="194"/>
      <c r="H654" s="194"/>
    </row>
    <row r="655">
      <c r="A655" s="194"/>
      <c r="H655" s="194"/>
    </row>
    <row r="656">
      <c r="A656" s="194"/>
      <c r="H656" s="194"/>
    </row>
    <row r="657">
      <c r="A657" s="194"/>
      <c r="H657" s="194"/>
    </row>
    <row r="658">
      <c r="A658" s="194"/>
      <c r="H658" s="194"/>
    </row>
    <row r="659">
      <c r="A659" s="194"/>
      <c r="H659" s="194"/>
    </row>
    <row r="660">
      <c r="A660" s="194"/>
      <c r="H660" s="194"/>
    </row>
    <row r="661">
      <c r="A661" s="194"/>
      <c r="H661" s="194"/>
    </row>
    <row r="662">
      <c r="A662" s="194"/>
      <c r="H662" s="194"/>
    </row>
    <row r="663">
      <c r="A663" s="194"/>
      <c r="H663" s="194"/>
    </row>
    <row r="664">
      <c r="A664" s="194"/>
      <c r="H664" s="194"/>
    </row>
    <row r="665">
      <c r="A665" s="194"/>
      <c r="H665" s="194"/>
    </row>
    <row r="666">
      <c r="A666" s="194"/>
      <c r="H666" s="194"/>
    </row>
    <row r="667">
      <c r="A667" s="194"/>
      <c r="H667" s="194"/>
    </row>
    <row r="668">
      <c r="A668" s="194"/>
      <c r="H668" s="194"/>
    </row>
    <row r="669">
      <c r="A669" s="194"/>
      <c r="H669" s="194"/>
    </row>
    <row r="670">
      <c r="A670" s="194"/>
      <c r="H670" s="194"/>
    </row>
    <row r="671">
      <c r="A671" s="194"/>
      <c r="H671" s="194"/>
    </row>
    <row r="672">
      <c r="A672" s="194"/>
      <c r="H672" s="194"/>
    </row>
    <row r="673">
      <c r="A673" s="194"/>
      <c r="H673" s="194"/>
    </row>
    <row r="674">
      <c r="A674" s="194"/>
      <c r="H674" s="194"/>
    </row>
    <row r="675">
      <c r="A675" s="194"/>
      <c r="H675" s="194"/>
    </row>
    <row r="676">
      <c r="A676" s="194"/>
      <c r="H676" s="194"/>
    </row>
    <row r="677">
      <c r="A677" s="194"/>
      <c r="H677" s="194"/>
    </row>
    <row r="678">
      <c r="A678" s="194"/>
      <c r="H678" s="194"/>
    </row>
    <row r="679">
      <c r="A679" s="194"/>
      <c r="H679" s="194"/>
    </row>
    <row r="680">
      <c r="A680" s="194"/>
      <c r="H680" s="194"/>
    </row>
    <row r="681">
      <c r="A681" s="194"/>
      <c r="H681" s="194"/>
    </row>
    <row r="682">
      <c r="A682" s="194"/>
      <c r="H682" s="194"/>
    </row>
    <row r="683">
      <c r="A683" s="194"/>
      <c r="H683" s="194"/>
    </row>
    <row r="684">
      <c r="A684" s="194"/>
      <c r="H684" s="194"/>
    </row>
    <row r="685">
      <c r="A685" s="194"/>
      <c r="H685" s="194"/>
    </row>
    <row r="686">
      <c r="A686" s="194"/>
      <c r="H686" s="194"/>
    </row>
    <row r="687">
      <c r="A687" s="194"/>
      <c r="H687" s="194"/>
    </row>
    <row r="688">
      <c r="A688" s="194"/>
      <c r="H688" s="194"/>
    </row>
    <row r="689">
      <c r="A689" s="194"/>
      <c r="H689" s="194"/>
    </row>
    <row r="690">
      <c r="A690" s="194"/>
      <c r="H690" s="194"/>
    </row>
    <row r="691">
      <c r="A691" s="194"/>
      <c r="H691" s="194"/>
    </row>
    <row r="692">
      <c r="A692" s="194"/>
      <c r="H692" s="194"/>
    </row>
    <row r="693">
      <c r="A693" s="194"/>
      <c r="H693" s="194"/>
    </row>
    <row r="694">
      <c r="A694" s="194"/>
      <c r="H694" s="194"/>
    </row>
    <row r="695">
      <c r="A695" s="194"/>
      <c r="H695" s="194"/>
    </row>
    <row r="696">
      <c r="A696" s="194"/>
      <c r="H696" s="194"/>
    </row>
    <row r="697">
      <c r="A697" s="194"/>
      <c r="H697" s="194"/>
    </row>
    <row r="698">
      <c r="A698" s="194"/>
      <c r="H698" s="194"/>
    </row>
    <row r="699">
      <c r="A699" s="194"/>
      <c r="H699" s="194"/>
    </row>
    <row r="700">
      <c r="A700" s="194"/>
      <c r="H700" s="194"/>
    </row>
    <row r="701">
      <c r="A701" s="194"/>
      <c r="H701" s="194"/>
    </row>
    <row r="702">
      <c r="A702" s="194"/>
      <c r="H702" s="194"/>
    </row>
    <row r="703">
      <c r="A703" s="194"/>
      <c r="H703" s="194"/>
    </row>
    <row r="704">
      <c r="A704" s="194"/>
      <c r="H704" s="194"/>
    </row>
    <row r="705">
      <c r="A705" s="194"/>
      <c r="H705" s="194"/>
    </row>
    <row r="706">
      <c r="A706" s="194"/>
      <c r="H706" s="194"/>
    </row>
    <row r="707">
      <c r="A707" s="194"/>
      <c r="H707" s="194"/>
    </row>
    <row r="708">
      <c r="A708" s="194"/>
      <c r="H708" s="194"/>
    </row>
    <row r="709">
      <c r="A709" s="194"/>
      <c r="H709" s="194"/>
    </row>
    <row r="710">
      <c r="A710" s="194"/>
      <c r="H710" s="194"/>
    </row>
    <row r="711">
      <c r="A711" s="194"/>
      <c r="H711" s="194"/>
    </row>
    <row r="712">
      <c r="A712" s="194"/>
      <c r="H712" s="194"/>
    </row>
    <row r="713">
      <c r="A713" s="194"/>
      <c r="H713" s="194"/>
    </row>
    <row r="714">
      <c r="A714" s="194"/>
      <c r="H714" s="194"/>
    </row>
    <row r="715">
      <c r="A715" s="194"/>
      <c r="H715" s="194"/>
    </row>
    <row r="716">
      <c r="A716" s="194"/>
      <c r="H716" s="194"/>
    </row>
    <row r="717">
      <c r="A717" s="194"/>
      <c r="H717" s="194"/>
    </row>
    <row r="718">
      <c r="A718" s="194"/>
      <c r="H718" s="194"/>
    </row>
    <row r="719">
      <c r="A719" s="194"/>
      <c r="H719" s="194"/>
    </row>
    <row r="720">
      <c r="A720" s="194"/>
      <c r="H720" s="194"/>
    </row>
    <row r="721">
      <c r="A721" s="194"/>
      <c r="H721" s="194"/>
    </row>
    <row r="722">
      <c r="A722" s="194"/>
      <c r="H722" s="194"/>
    </row>
    <row r="723">
      <c r="A723" s="194"/>
      <c r="H723" s="194"/>
    </row>
    <row r="724">
      <c r="A724" s="194"/>
      <c r="H724" s="194"/>
    </row>
    <row r="725">
      <c r="A725" s="194"/>
      <c r="H725" s="194"/>
    </row>
    <row r="726">
      <c r="A726" s="194"/>
      <c r="H726" s="194"/>
    </row>
    <row r="727">
      <c r="A727" s="194"/>
      <c r="H727" s="194"/>
    </row>
    <row r="728">
      <c r="A728" s="194"/>
      <c r="H728" s="194"/>
    </row>
    <row r="729">
      <c r="A729" s="194"/>
      <c r="H729" s="194"/>
    </row>
    <row r="730">
      <c r="A730" s="194"/>
      <c r="H730" s="194"/>
    </row>
    <row r="731">
      <c r="A731" s="194"/>
      <c r="H731" s="194"/>
    </row>
    <row r="732">
      <c r="A732" s="194"/>
      <c r="H732" s="194"/>
    </row>
    <row r="733">
      <c r="A733" s="194"/>
      <c r="H733" s="194"/>
    </row>
    <row r="734">
      <c r="A734" s="194"/>
      <c r="H734" s="194"/>
    </row>
    <row r="735">
      <c r="A735" s="194"/>
      <c r="H735" s="194"/>
    </row>
    <row r="736">
      <c r="A736" s="194"/>
      <c r="H736" s="194"/>
    </row>
    <row r="737">
      <c r="A737" s="194"/>
      <c r="H737" s="194"/>
    </row>
    <row r="738">
      <c r="A738" s="194"/>
      <c r="H738" s="194"/>
    </row>
    <row r="739">
      <c r="A739" s="194"/>
      <c r="H739" s="194"/>
    </row>
    <row r="740">
      <c r="A740" s="194"/>
      <c r="H740" s="194"/>
    </row>
    <row r="741">
      <c r="A741" s="194"/>
      <c r="H741" s="194"/>
    </row>
    <row r="742">
      <c r="A742" s="194"/>
      <c r="H742" s="194"/>
    </row>
    <row r="743">
      <c r="A743" s="194"/>
      <c r="H743" s="194"/>
    </row>
    <row r="744">
      <c r="A744" s="194"/>
      <c r="H744" s="194"/>
    </row>
    <row r="745">
      <c r="A745" s="194"/>
      <c r="H745" s="194"/>
    </row>
    <row r="746">
      <c r="A746" s="194"/>
      <c r="H746" s="194"/>
    </row>
    <row r="747">
      <c r="A747" s="194"/>
      <c r="H747" s="194"/>
    </row>
    <row r="748">
      <c r="A748" s="194"/>
      <c r="H748" s="194"/>
    </row>
    <row r="749">
      <c r="A749" s="194"/>
      <c r="H749" s="194"/>
    </row>
    <row r="750">
      <c r="A750" s="194"/>
      <c r="H750" s="194"/>
    </row>
    <row r="751">
      <c r="A751" s="194"/>
      <c r="H751" s="194"/>
    </row>
    <row r="752">
      <c r="A752" s="194"/>
      <c r="H752" s="194"/>
    </row>
    <row r="753">
      <c r="A753" s="194"/>
      <c r="H753" s="194"/>
    </row>
    <row r="754">
      <c r="A754" s="194"/>
      <c r="H754" s="194"/>
    </row>
    <row r="755">
      <c r="A755" s="194"/>
      <c r="H755" s="194"/>
    </row>
    <row r="756">
      <c r="A756" s="194"/>
      <c r="H756" s="194"/>
    </row>
    <row r="757">
      <c r="A757" s="194"/>
      <c r="H757" s="194"/>
    </row>
    <row r="758">
      <c r="A758" s="194"/>
      <c r="H758" s="194"/>
    </row>
    <row r="759">
      <c r="A759" s="194"/>
      <c r="H759" s="194"/>
    </row>
    <row r="760">
      <c r="A760" s="194"/>
      <c r="H760" s="194"/>
    </row>
    <row r="761">
      <c r="A761" s="194"/>
      <c r="H761" s="194"/>
    </row>
    <row r="762">
      <c r="A762" s="194"/>
      <c r="H762" s="194"/>
    </row>
    <row r="763">
      <c r="A763" s="194"/>
      <c r="H763" s="194"/>
    </row>
    <row r="764">
      <c r="A764" s="194"/>
      <c r="H764" s="194"/>
    </row>
    <row r="765">
      <c r="A765" s="194"/>
      <c r="H765" s="194"/>
    </row>
    <row r="766">
      <c r="A766" s="194"/>
      <c r="H766" s="194"/>
    </row>
    <row r="767">
      <c r="A767" s="194"/>
      <c r="H767" s="194"/>
    </row>
    <row r="768">
      <c r="A768" s="194"/>
      <c r="H768" s="194"/>
    </row>
    <row r="769">
      <c r="A769" s="194"/>
      <c r="H769" s="194"/>
    </row>
    <row r="770">
      <c r="A770" s="194"/>
      <c r="H770" s="194"/>
    </row>
    <row r="771">
      <c r="A771" s="194"/>
      <c r="H771" s="194"/>
    </row>
    <row r="772">
      <c r="A772" s="194"/>
      <c r="H772" s="194"/>
    </row>
    <row r="773">
      <c r="A773" s="194"/>
      <c r="H773" s="194"/>
    </row>
    <row r="774">
      <c r="A774" s="194"/>
      <c r="H774" s="194"/>
    </row>
    <row r="775">
      <c r="A775" s="194"/>
      <c r="H775" s="194"/>
    </row>
    <row r="776">
      <c r="A776" s="194"/>
      <c r="H776" s="194"/>
    </row>
    <row r="777">
      <c r="A777" s="194"/>
      <c r="H777" s="194"/>
    </row>
    <row r="778">
      <c r="A778" s="194"/>
      <c r="H778" s="194"/>
    </row>
    <row r="779">
      <c r="A779" s="194"/>
      <c r="H779" s="194"/>
    </row>
    <row r="780">
      <c r="A780" s="194"/>
      <c r="H780" s="194"/>
    </row>
    <row r="781">
      <c r="A781" s="194"/>
      <c r="H781" s="194"/>
    </row>
    <row r="782">
      <c r="A782" s="194"/>
      <c r="H782" s="194"/>
    </row>
    <row r="783">
      <c r="A783" s="194"/>
      <c r="H783" s="194"/>
    </row>
    <row r="784">
      <c r="A784" s="194"/>
      <c r="H784" s="194"/>
    </row>
    <row r="785">
      <c r="A785" s="194"/>
      <c r="H785" s="194"/>
    </row>
    <row r="786">
      <c r="A786" s="194"/>
      <c r="H786" s="194"/>
    </row>
    <row r="787">
      <c r="A787" s="194"/>
      <c r="H787" s="194"/>
    </row>
    <row r="788">
      <c r="A788" s="194"/>
      <c r="H788" s="194"/>
    </row>
    <row r="789">
      <c r="A789" s="194"/>
      <c r="H789" s="194"/>
    </row>
    <row r="790">
      <c r="A790" s="194"/>
      <c r="H790" s="194"/>
    </row>
    <row r="791">
      <c r="A791" s="194"/>
      <c r="H791" s="194"/>
    </row>
    <row r="792">
      <c r="A792" s="194"/>
      <c r="H792" s="194"/>
    </row>
    <row r="793">
      <c r="A793" s="194"/>
      <c r="H793" s="194"/>
    </row>
    <row r="794">
      <c r="A794" s="194"/>
      <c r="H794" s="194"/>
    </row>
    <row r="795">
      <c r="A795" s="194"/>
      <c r="H795" s="194"/>
    </row>
    <row r="796">
      <c r="A796" s="194"/>
      <c r="H796" s="194"/>
    </row>
    <row r="797">
      <c r="A797" s="194"/>
      <c r="H797" s="194"/>
    </row>
    <row r="798">
      <c r="A798" s="194"/>
      <c r="H798" s="194"/>
    </row>
    <row r="799">
      <c r="A799" s="194"/>
      <c r="H799" s="194"/>
    </row>
    <row r="800">
      <c r="A800" s="194"/>
      <c r="H800" s="194"/>
    </row>
    <row r="801">
      <c r="A801" s="194"/>
      <c r="H801" s="194"/>
    </row>
    <row r="802">
      <c r="A802" s="194"/>
      <c r="H802" s="194"/>
    </row>
    <row r="803">
      <c r="A803" s="194"/>
      <c r="H803" s="194"/>
    </row>
    <row r="804">
      <c r="A804" s="194"/>
      <c r="H804" s="194"/>
    </row>
    <row r="805">
      <c r="A805" s="194"/>
      <c r="H805" s="194"/>
    </row>
    <row r="806">
      <c r="A806" s="194"/>
      <c r="H806" s="194"/>
    </row>
    <row r="807">
      <c r="A807" s="194"/>
      <c r="H807" s="194"/>
    </row>
    <row r="808">
      <c r="A808" s="194"/>
      <c r="H808" s="194"/>
    </row>
    <row r="809">
      <c r="A809" s="194"/>
      <c r="H809" s="194"/>
    </row>
    <row r="810">
      <c r="A810" s="194"/>
      <c r="H810" s="194"/>
    </row>
    <row r="811">
      <c r="A811" s="194"/>
      <c r="H811" s="194"/>
    </row>
    <row r="812">
      <c r="A812" s="194"/>
      <c r="H812" s="194"/>
    </row>
    <row r="813">
      <c r="A813" s="194"/>
      <c r="H813" s="194"/>
    </row>
    <row r="814">
      <c r="A814" s="194"/>
      <c r="H814" s="194"/>
    </row>
    <row r="815">
      <c r="A815" s="194"/>
      <c r="H815" s="194"/>
    </row>
    <row r="816">
      <c r="A816" s="194"/>
      <c r="H816" s="194"/>
    </row>
    <row r="817">
      <c r="A817" s="194"/>
      <c r="H817" s="194"/>
    </row>
    <row r="818">
      <c r="A818" s="194"/>
      <c r="H818" s="194"/>
    </row>
    <row r="819">
      <c r="A819" s="194"/>
      <c r="H819" s="194"/>
    </row>
    <row r="820">
      <c r="A820" s="194"/>
      <c r="H820" s="194"/>
    </row>
    <row r="821">
      <c r="A821" s="194"/>
      <c r="H821" s="194"/>
    </row>
    <row r="822">
      <c r="A822" s="194"/>
      <c r="H822" s="194"/>
    </row>
    <row r="823">
      <c r="A823" s="194"/>
      <c r="H823" s="194"/>
    </row>
    <row r="824">
      <c r="A824" s="194"/>
      <c r="H824" s="194"/>
    </row>
    <row r="825">
      <c r="A825" s="194"/>
      <c r="H825" s="194"/>
    </row>
    <row r="826">
      <c r="A826" s="194"/>
      <c r="H826" s="194"/>
    </row>
    <row r="827">
      <c r="A827" s="194"/>
      <c r="H827" s="194"/>
    </row>
    <row r="828">
      <c r="A828" s="194"/>
      <c r="H828" s="194"/>
    </row>
    <row r="829">
      <c r="A829" s="194"/>
      <c r="H829" s="194"/>
    </row>
    <row r="830">
      <c r="A830" s="194"/>
      <c r="H830" s="194"/>
    </row>
    <row r="831">
      <c r="A831" s="194"/>
      <c r="H831" s="194"/>
    </row>
    <row r="832">
      <c r="A832" s="194"/>
      <c r="H832" s="194"/>
    </row>
    <row r="833">
      <c r="A833" s="194"/>
      <c r="H833" s="194"/>
    </row>
    <row r="834">
      <c r="A834" s="194"/>
      <c r="H834" s="194"/>
    </row>
    <row r="835">
      <c r="A835" s="194"/>
      <c r="H835" s="194"/>
    </row>
    <row r="836">
      <c r="A836" s="194"/>
      <c r="H836" s="194"/>
    </row>
    <row r="837">
      <c r="A837" s="194"/>
      <c r="H837" s="194"/>
    </row>
    <row r="838">
      <c r="A838" s="194"/>
      <c r="H838" s="194"/>
    </row>
    <row r="839">
      <c r="A839" s="194"/>
      <c r="H839" s="194"/>
    </row>
    <row r="840">
      <c r="A840" s="194"/>
      <c r="H840" s="194"/>
    </row>
    <row r="841">
      <c r="A841" s="194"/>
      <c r="H841" s="194"/>
    </row>
    <row r="842">
      <c r="A842" s="194"/>
      <c r="H842" s="194"/>
    </row>
    <row r="843">
      <c r="A843" s="194"/>
      <c r="H843" s="194"/>
    </row>
    <row r="844">
      <c r="A844" s="194"/>
      <c r="H844" s="194"/>
    </row>
    <row r="845">
      <c r="A845" s="194"/>
      <c r="H845" s="194"/>
    </row>
    <row r="846">
      <c r="A846" s="194"/>
      <c r="H846" s="194"/>
    </row>
    <row r="847">
      <c r="A847" s="194"/>
      <c r="H847" s="194"/>
    </row>
    <row r="848">
      <c r="A848" s="194"/>
      <c r="H848" s="194"/>
    </row>
    <row r="849">
      <c r="A849" s="194"/>
      <c r="H849" s="194"/>
    </row>
    <row r="850">
      <c r="A850" s="194"/>
      <c r="H850" s="194"/>
    </row>
    <row r="851">
      <c r="A851" s="194"/>
      <c r="H851" s="194"/>
    </row>
    <row r="852">
      <c r="A852" s="194"/>
      <c r="H852" s="194"/>
    </row>
    <row r="853">
      <c r="A853" s="194"/>
      <c r="H853" s="194"/>
    </row>
    <row r="854">
      <c r="A854" s="194"/>
      <c r="H854" s="194"/>
    </row>
    <row r="855">
      <c r="A855" s="194"/>
      <c r="H855" s="194"/>
    </row>
    <row r="856">
      <c r="A856" s="194"/>
      <c r="H856" s="194"/>
    </row>
    <row r="857">
      <c r="A857" s="194"/>
      <c r="H857" s="194"/>
    </row>
    <row r="858">
      <c r="A858" s="194"/>
      <c r="H858" s="194"/>
    </row>
    <row r="859">
      <c r="A859" s="194"/>
      <c r="H859" s="194"/>
    </row>
    <row r="860">
      <c r="A860" s="194"/>
      <c r="H860" s="194"/>
    </row>
    <row r="861">
      <c r="A861" s="194"/>
      <c r="H861" s="194"/>
    </row>
    <row r="862">
      <c r="A862" s="194"/>
      <c r="H862" s="194"/>
    </row>
    <row r="863">
      <c r="A863" s="194"/>
      <c r="H863" s="194"/>
    </row>
    <row r="864">
      <c r="A864" s="194"/>
      <c r="H864" s="194"/>
    </row>
    <row r="865">
      <c r="A865" s="194"/>
      <c r="H865" s="194"/>
    </row>
    <row r="866">
      <c r="A866" s="194"/>
      <c r="H866" s="194"/>
    </row>
    <row r="867">
      <c r="A867" s="194"/>
      <c r="H867" s="194"/>
    </row>
    <row r="868">
      <c r="A868" s="194"/>
      <c r="H868" s="194"/>
    </row>
    <row r="869">
      <c r="A869" s="194"/>
      <c r="H869" s="194"/>
    </row>
    <row r="870">
      <c r="A870" s="194"/>
      <c r="H870" s="194"/>
    </row>
    <row r="871">
      <c r="A871" s="194"/>
      <c r="H871" s="194"/>
    </row>
    <row r="872">
      <c r="A872" s="194"/>
      <c r="H872" s="194"/>
    </row>
    <row r="873">
      <c r="A873" s="194"/>
      <c r="H873" s="194"/>
    </row>
    <row r="874">
      <c r="A874" s="194"/>
      <c r="H874" s="194"/>
    </row>
    <row r="875">
      <c r="A875" s="194"/>
      <c r="H875" s="194"/>
    </row>
    <row r="876">
      <c r="A876" s="194"/>
      <c r="H876" s="194"/>
    </row>
    <row r="877">
      <c r="A877" s="194"/>
      <c r="H877" s="194"/>
    </row>
    <row r="878">
      <c r="A878" s="194"/>
      <c r="H878" s="194"/>
    </row>
    <row r="879">
      <c r="A879" s="194"/>
      <c r="H879" s="194"/>
    </row>
    <row r="880">
      <c r="A880" s="194"/>
      <c r="H880" s="194"/>
    </row>
    <row r="881">
      <c r="A881" s="194"/>
      <c r="H881" s="194"/>
    </row>
    <row r="882">
      <c r="A882" s="194"/>
      <c r="H882" s="194"/>
    </row>
    <row r="883">
      <c r="A883" s="194"/>
      <c r="H883" s="194"/>
    </row>
    <row r="884">
      <c r="A884" s="194"/>
      <c r="H884" s="194"/>
    </row>
    <row r="885">
      <c r="A885" s="194"/>
      <c r="H885" s="194"/>
    </row>
    <row r="886">
      <c r="A886" s="194"/>
      <c r="H886" s="194"/>
    </row>
    <row r="887">
      <c r="A887" s="194"/>
      <c r="H887" s="194"/>
    </row>
    <row r="888">
      <c r="A888" s="194"/>
      <c r="H888" s="194"/>
    </row>
    <row r="889">
      <c r="A889" s="194"/>
      <c r="H889" s="194"/>
    </row>
    <row r="890">
      <c r="A890" s="194"/>
      <c r="H890" s="194"/>
    </row>
    <row r="891">
      <c r="A891" s="194"/>
      <c r="H891" s="194"/>
    </row>
    <row r="892">
      <c r="A892" s="194"/>
      <c r="H892" s="194"/>
    </row>
    <row r="893">
      <c r="A893" s="194"/>
      <c r="H893" s="194"/>
    </row>
    <row r="894">
      <c r="A894" s="194"/>
      <c r="H894" s="194"/>
    </row>
    <row r="895">
      <c r="A895" s="194"/>
      <c r="H895" s="194"/>
    </row>
    <row r="896">
      <c r="A896" s="194"/>
      <c r="H896" s="194"/>
    </row>
    <row r="897">
      <c r="A897" s="194"/>
      <c r="H897" s="194"/>
    </row>
    <row r="898">
      <c r="A898" s="194"/>
      <c r="H898" s="194"/>
    </row>
    <row r="899">
      <c r="A899" s="194"/>
      <c r="H899" s="194"/>
    </row>
    <row r="900">
      <c r="A900" s="194"/>
      <c r="H900" s="194"/>
    </row>
    <row r="901">
      <c r="A901" s="194"/>
      <c r="H901" s="194"/>
    </row>
    <row r="902">
      <c r="A902" s="194"/>
      <c r="H902" s="194"/>
    </row>
    <row r="903">
      <c r="A903" s="194"/>
      <c r="H903" s="194"/>
    </row>
    <row r="904">
      <c r="A904" s="194"/>
      <c r="H904" s="194"/>
    </row>
    <row r="905">
      <c r="A905" s="194"/>
      <c r="H905" s="194"/>
    </row>
    <row r="906">
      <c r="A906" s="194"/>
      <c r="H906" s="194"/>
    </row>
    <row r="907">
      <c r="A907" s="194"/>
      <c r="H907" s="194"/>
    </row>
    <row r="908">
      <c r="A908" s="194"/>
      <c r="H908" s="194"/>
    </row>
    <row r="909">
      <c r="A909" s="194"/>
      <c r="H909" s="194"/>
    </row>
    <row r="910">
      <c r="A910" s="194"/>
      <c r="H910" s="194"/>
    </row>
    <row r="911">
      <c r="A911" s="194"/>
      <c r="H911" s="194"/>
    </row>
    <row r="912">
      <c r="A912" s="194"/>
      <c r="H912" s="194"/>
    </row>
    <row r="913">
      <c r="A913" s="194"/>
      <c r="H913" s="194"/>
    </row>
    <row r="914">
      <c r="A914" s="194"/>
      <c r="H914" s="194"/>
    </row>
    <row r="915">
      <c r="A915" s="194"/>
      <c r="H915" s="194"/>
    </row>
    <row r="916">
      <c r="A916" s="194"/>
      <c r="H916" s="194"/>
    </row>
    <row r="917">
      <c r="A917" s="194"/>
      <c r="H917" s="194"/>
    </row>
    <row r="918">
      <c r="A918" s="194"/>
      <c r="H918" s="194"/>
    </row>
    <row r="919">
      <c r="A919" s="194"/>
      <c r="H919" s="194"/>
    </row>
    <row r="920">
      <c r="A920" s="194"/>
      <c r="H920" s="194"/>
    </row>
    <row r="921">
      <c r="A921" s="194"/>
      <c r="H921" s="194"/>
    </row>
    <row r="922">
      <c r="A922" s="194"/>
      <c r="H922" s="194"/>
    </row>
    <row r="923">
      <c r="A923" s="194"/>
      <c r="H923" s="194"/>
    </row>
    <row r="924">
      <c r="A924" s="194"/>
      <c r="H924" s="194"/>
    </row>
    <row r="925">
      <c r="A925" s="194"/>
      <c r="H925" s="194"/>
    </row>
    <row r="926">
      <c r="A926" s="194"/>
      <c r="H926" s="194"/>
    </row>
    <row r="927">
      <c r="A927" s="194"/>
      <c r="H927" s="194"/>
    </row>
    <row r="928">
      <c r="A928" s="194"/>
      <c r="H928" s="194"/>
    </row>
    <row r="929">
      <c r="A929" s="194"/>
      <c r="H929" s="194"/>
    </row>
    <row r="930">
      <c r="A930" s="194"/>
      <c r="H930" s="194"/>
    </row>
    <row r="931">
      <c r="A931" s="194"/>
      <c r="H931" s="194"/>
    </row>
    <row r="932">
      <c r="A932" s="194"/>
      <c r="H932" s="194"/>
    </row>
    <row r="933">
      <c r="A933" s="194"/>
      <c r="H933" s="194"/>
    </row>
    <row r="934">
      <c r="A934" s="194"/>
      <c r="H934" s="194"/>
    </row>
    <row r="935">
      <c r="A935" s="194"/>
      <c r="H935" s="194"/>
    </row>
    <row r="936">
      <c r="A936" s="194"/>
      <c r="H936" s="194"/>
    </row>
    <row r="937">
      <c r="A937" s="194"/>
      <c r="H937" s="194"/>
    </row>
    <row r="938">
      <c r="A938" s="194"/>
      <c r="H938" s="194"/>
    </row>
    <row r="939">
      <c r="A939" s="194"/>
      <c r="H939" s="194"/>
    </row>
    <row r="940">
      <c r="A940" s="194"/>
      <c r="H940" s="194"/>
    </row>
    <row r="941">
      <c r="A941" s="194"/>
      <c r="H941" s="194"/>
    </row>
    <row r="942">
      <c r="A942" s="194"/>
      <c r="H942" s="194"/>
    </row>
    <row r="943">
      <c r="A943" s="194"/>
      <c r="H943" s="194"/>
    </row>
    <row r="944">
      <c r="A944" s="194"/>
      <c r="H944" s="194"/>
    </row>
    <row r="945">
      <c r="A945" s="194"/>
      <c r="H945" s="194"/>
    </row>
    <row r="946">
      <c r="A946" s="194"/>
      <c r="H946" s="194"/>
    </row>
    <row r="947">
      <c r="A947" s="194"/>
      <c r="H947" s="194"/>
    </row>
    <row r="948">
      <c r="A948" s="194"/>
      <c r="H948" s="194"/>
    </row>
    <row r="949">
      <c r="A949" s="194"/>
      <c r="H949" s="194"/>
    </row>
    <row r="950">
      <c r="A950" s="194"/>
      <c r="H950" s="194"/>
    </row>
    <row r="951">
      <c r="A951" s="194"/>
      <c r="H951" s="194"/>
    </row>
    <row r="952">
      <c r="A952" s="194"/>
      <c r="H952" s="194"/>
    </row>
    <row r="953">
      <c r="A953" s="194"/>
      <c r="H953" s="194"/>
    </row>
    <row r="954">
      <c r="A954" s="194"/>
      <c r="H954" s="194"/>
    </row>
    <row r="955">
      <c r="A955" s="194"/>
      <c r="H955" s="194"/>
    </row>
    <row r="956">
      <c r="A956" s="194"/>
      <c r="H956" s="194"/>
    </row>
    <row r="957">
      <c r="A957" s="194"/>
      <c r="H957" s="194"/>
    </row>
    <row r="958">
      <c r="A958" s="194"/>
      <c r="H958" s="194"/>
    </row>
    <row r="959">
      <c r="A959" s="194"/>
      <c r="H959" s="194"/>
    </row>
    <row r="960">
      <c r="A960" s="194"/>
      <c r="H960" s="194"/>
    </row>
    <row r="961">
      <c r="A961" s="194"/>
      <c r="H961" s="194"/>
    </row>
    <row r="962">
      <c r="A962" s="194"/>
      <c r="H962" s="194"/>
    </row>
    <row r="963">
      <c r="A963" s="194"/>
      <c r="H963" s="194"/>
    </row>
    <row r="964">
      <c r="A964" s="194"/>
      <c r="H964" s="194"/>
    </row>
    <row r="965">
      <c r="A965" s="194"/>
      <c r="H965" s="194"/>
    </row>
    <row r="966">
      <c r="A966" s="194"/>
      <c r="H966" s="194"/>
    </row>
    <row r="967">
      <c r="A967" s="194"/>
      <c r="H967" s="194"/>
    </row>
    <row r="968">
      <c r="A968" s="194"/>
      <c r="H968" s="194"/>
    </row>
    <row r="969">
      <c r="A969" s="194"/>
      <c r="H969" s="194"/>
    </row>
    <row r="970">
      <c r="A970" s="194"/>
      <c r="H970" s="194"/>
    </row>
    <row r="971">
      <c r="A971" s="194"/>
      <c r="H971" s="194"/>
    </row>
    <row r="972">
      <c r="A972" s="194"/>
      <c r="H972" s="194"/>
    </row>
    <row r="973">
      <c r="A973" s="194"/>
      <c r="H973" s="194"/>
    </row>
    <row r="974">
      <c r="A974" s="194"/>
      <c r="H974" s="194"/>
    </row>
    <row r="975">
      <c r="A975" s="194"/>
      <c r="H975" s="194"/>
    </row>
    <row r="976">
      <c r="A976" s="194"/>
      <c r="H976" s="194"/>
    </row>
    <row r="977">
      <c r="A977" s="194"/>
      <c r="H977" s="194"/>
    </row>
    <row r="978">
      <c r="A978" s="194"/>
      <c r="H978" s="194"/>
    </row>
    <row r="979">
      <c r="A979" s="194"/>
      <c r="H979" s="194"/>
    </row>
    <row r="980">
      <c r="A980" s="194"/>
      <c r="H980" s="194"/>
    </row>
    <row r="981">
      <c r="A981" s="194"/>
      <c r="H981" s="194"/>
    </row>
    <row r="982">
      <c r="A982" s="194"/>
      <c r="H982" s="194"/>
    </row>
    <row r="983">
      <c r="A983" s="194"/>
      <c r="H983" s="194"/>
    </row>
    <row r="984">
      <c r="A984" s="194"/>
      <c r="H984" s="194"/>
    </row>
    <row r="985">
      <c r="A985" s="194"/>
      <c r="H985" s="194"/>
    </row>
    <row r="986">
      <c r="A986" s="194"/>
      <c r="H986" s="194"/>
    </row>
    <row r="987">
      <c r="A987" s="194"/>
      <c r="H987" s="194"/>
    </row>
    <row r="988">
      <c r="A988" s="194"/>
      <c r="H988" s="194"/>
    </row>
    <row r="989">
      <c r="A989" s="194"/>
      <c r="H989" s="194"/>
    </row>
    <row r="990">
      <c r="A990" s="194"/>
      <c r="H990" s="194"/>
    </row>
    <row r="991">
      <c r="A991" s="194"/>
      <c r="H991" s="194"/>
    </row>
    <row r="992">
      <c r="A992" s="194"/>
      <c r="H992" s="194"/>
    </row>
    <row r="993">
      <c r="A993" s="194"/>
      <c r="H993" s="194"/>
    </row>
    <row r="994">
      <c r="A994" s="194"/>
      <c r="H994" s="194"/>
    </row>
    <row r="995">
      <c r="A995" s="194"/>
      <c r="H995" s="194"/>
    </row>
    <row r="996">
      <c r="A996" s="194"/>
      <c r="H996" s="194"/>
    </row>
    <row r="997">
      <c r="A997" s="194"/>
      <c r="H997" s="194"/>
    </row>
    <row r="998">
      <c r="A998" s="194"/>
      <c r="H998" s="194"/>
    </row>
    <row r="999">
      <c r="A999" s="194"/>
      <c r="H999" s="194"/>
    </row>
    <row r="1000">
      <c r="A1000" s="194"/>
      <c r="H1000" s="194"/>
    </row>
  </sheetData>
  <mergeCells count="1">
    <mergeCell ref="A1:B1"/>
  </mergeCells>
  <printOptions gridLines="1" horizontalCentered="1"/>
  <pageMargins bottom="0.75" footer="0.0" header="0.0" left="0.7" right="0.7" top="0.75"/>
  <pageSetup fitToWidth="0" cellComments="atEnd" orientation="landscape" pageOrder="overThenDown"/>
  <drawing r:id="rId1"/>
  <tableParts count="2">
    <tablePart r:id="rId4"/>
    <tablePart r:id="rId5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A4335"/>
    <outlinePr summaryBelow="0" summaryRight="0"/>
  </sheetPr>
  <sheetViews>
    <sheetView workbookViewId="0"/>
  </sheetViews>
  <sheetFormatPr customHeight="1" defaultColWidth="12.63" defaultRowHeight="15.75"/>
  <cols>
    <col customWidth="1" min="2" max="2" width="15.0"/>
    <col customWidth="1" min="3" max="3" width="15.88"/>
    <col customWidth="1" min="4" max="4" width="20.25"/>
    <col customWidth="1" min="8" max="8" width="17.38"/>
    <col customWidth="1" min="9" max="9" width="32.75"/>
  </cols>
  <sheetData>
    <row r="1">
      <c r="A1" s="692" t="s">
        <v>1825</v>
      </c>
      <c r="B1" s="693"/>
      <c r="C1" s="694"/>
      <c r="D1" s="694"/>
      <c r="E1" s="694"/>
      <c r="F1" s="695"/>
      <c r="G1" s="692" t="s">
        <v>1826</v>
      </c>
      <c r="H1" s="693"/>
      <c r="I1" s="694"/>
      <c r="J1" s="694"/>
    </row>
    <row r="2">
      <c r="A2" s="682" t="s">
        <v>1827</v>
      </c>
      <c r="B2" s="693" t="s">
        <v>1828</v>
      </c>
      <c r="C2" s="694" t="s">
        <v>1829</v>
      </c>
      <c r="D2" s="694"/>
      <c r="E2" s="694">
        <v>34.0</v>
      </c>
      <c r="F2" s="695"/>
      <c r="G2" s="682" t="s">
        <v>1827</v>
      </c>
      <c r="H2" s="693"/>
      <c r="I2" s="694" t="s">
        <v>1829</v>
      </c>
      <c r="J2" s="694">
        <v>6.0</v>
      </c>
    </row>
    <row r="3">
      <c r="A3" s="696" t="s">
        <v>1830</v>
      </c>
      <c r="B3" s="696" t="s">
        <v>1831</v>
      </c>
      <c r="C3" s="697"/>
      <c r="D3" s="682"/>
      <c r="E3" s="697"/>
      <c r="F3" s="695"/>
      <c r="G3" s="682" t="s">
        <v>1830</v>
      </c>
      <c r="H3" s="693"/>
      <c r="I3" s="698"/>
      <c r="J3" s="698"/>
    </row>
    <row r="4">
      <c r="A4" s="699"/>
      <c r="B4" s="699"/>
      <c r="C4" s="699"/>
      <c r="D4" s="699"/>
      <c r="E4" s="699"/>
    </row>
    <row r="5">
      <c r="A5" s="699" t="s">
        <v>1832</v>
      </c>
    </row>
    <row r="6">
      <c r="A6" s="700" t="s">
        <v>691</v>
      </c>
      <c r="B6" s="700" t="s">
        <v>1833</v>
      </c>
      <c r="C6" s="700" t="s">
        <v>94</v>
      </c>
      <c r="D6" s="700" t="s">
        <v>921</v>
      </c>
      <c r="E6" s="700" t="s">
        <v>1834</v>
      </c>
      <c r="G6" s="700" t="s">
        <v>691</v>
      </c>
      <c r="H6" s="700" t="s">
        <v>1833</v>
      </c>
      <c r="I6" s="700" t="s">
        <v>94</v>
      </c>
      <c r="J6" s="700" t="s">
        <v>1834</v>
      </c>
    </row>
    <row r="7">
      <c r="A7" s="701">
        <v>1.0</v>
      </c>
      <c r="B7" s="702" t="s">
        <v>876</v>
      </c>
      <c r="C7" s="702" t="s">
        <v>1835</v>
      </c>
      <c r="D7" s="702" t="s">
        <v>1836</v>
      </c>
      <c r="E7" s="703" t="s">
        <v>1837</v>
      </c>
      <c r="G7" s="701">
        <v>1.0</v>
      </c>
      <c r="H7" s="702" t="s">
        <v>170</v>
      </c>
      <c r="I7" s="702" t="s">
        <v>1838</v>
      </c>
      <c r="J7" s="702" t="s">
        <v>1837</v>
      </c>
    </row>
    <row r="8">
      <c r="A8" s="694">
        <v>2.0</v>
      </c>
      <c r="B8" s="682" t="s">
        <v>1839</v>
      </c>
      <c r="C8" s="682" t="s">
        <v>1840</v>
      </c>
      <c r="D8" s="682" t="s">
        <v>1841</v>
      </c>
      <c r="E8" s="703" t="s">
        <v>1837</v>
      </c>
      <c r="G8" s="694">
        <v>2.0</v>
      </c>
      <c r="H8" s="682" t="s">
        <v>1842</v>
      </c>
      <c r="I8" s="682" t="s">
        <v>1843</v>
      </c>
      <c r="J8" s="682" t="s">
        <v>1837</v>
      </c>
    </row>
    <row r="9">
      <c r="A9" s="701">
        <v>3.0</v>
      </c>
      <c r="B9" s="702" t="s">
        <v>1844</v>
      </c>
      <c r="C9" s="702" t="s">
        <v>1845</v>
      </c>
      <c r="D9" s="702" t="s">
        <v>1846</v>
      </c>
      <c r="E9" s="704" t="s">
        <v>1847</v>
      </c>
      <c r="G9" s="701">
        <v>3.0</v>
      </c>
      <c r="H9" s="702" t="s">
        <v>1848</v>
      </c>
      <c r="I9" s="702" t="s">
        <v>1849</v>
      </c>
      <c r="J9" s="702" t="s">
        <v>1837</v>
      </c>
    </row>
    <row r="10">
      <c r="A10" s="694">
        <v>4.0</v>
      </c>
      <c r="B10" s="682" t="s">
        <v>1850</v>
      </c>
      <c r="C10" s="682" t="s">
        <v>1851</v>
      </c>
      <c r="D10" s="705" t="s">
        <v>1852</v>
      </c>
      <c r="E10" s="704" t="s">
        <v>1847</v>
      </c>
      <c r="G10" s="694">
        <v>4.0</v>
      </c>
      <c r="H10" s="682" t="s">
        <v>1853</v>
      </c>
      <c r="I10" s="682" t="s">
        <v>1854</v>
      </c>
      <c r="J10" s="682" t="s">
        <v>1837</v>
      </c>
    </row>
    <row r="11">
      <c r="A11" s="701">
        <v>5.0</v>
      </c>
      <c r="B11" s="702" t="s">
        <v>1855</v>
      </c>
      <c r="C11" s="702" t="s">
        <v>1856</v>
      </c>
      <c r="D11" s="702" t="s">
        <v>1857</v>
      </c>
      <c r="E11" s="704" t="s">
        <v>1847</v>
      </c>
      <c r="G11" s="701">
        <v>5.0</v>
      </c>
      <c r="H11" s="702" t="s">
        <v>163</v>
      </c>
      <c r="I11" s="702" t="s">
        <v>1858</v>
      </c>
      <c r="J11" s="702" t="s">
        <v>1837</v>
      </c>
    </row>
    <row r="12">
      <c r="A12" s="694">
        <v>6.0</v>
      </c>
      <c r="B12" s="682" t="s">
        <v>1734</v>
      </c>
      <c r="C12" s="682" t="s">
        <v>1859</v>
      </c>
      <c r="D12" s="705" t="s">
        <v>1860</v>
      </c>
      <c r="E12" s="704" t="s">
        <v>1847</v>
      </c>
      <c r="G12" s="694"/>
      <c r="H12" s="682"/>
      <c r="I12" s="698"/>
      <c r="J12" s="682"/>
    </row>
    <row r="13">
      <c r="A13" s="701">
        <v>7.0</v>
      </c>
      <c r="B13" s="702" t="s">
        <v>1723</v>
      </c>
      <c r="C13" s="702" t="s">
        <v>1861</v>
      </c>
      <c r="D13" s="702" t="s">
        <v>1862</v>
      </c>
      <c r="E13" s="704" t="s">
        <v>1847</v>
      </c>
      <c r="G13" s="1" t="s">
        <v>1863</v>
      </c>
    </row>
    <row r="14">
      <c r="A14" s="694">
        <v>8.0</v>
      </c>
      <c r="B14" s="682" t="s">
        <v>1864</v>
      </c>
      <c r="C14" s="682" t="s">
        <v>1865</v>
      </c>
      <c r="D14" s="705" t="s">
        <v>1866</v>
      </c>
      <c r="E14" s="704" t="s">
        <v>1847</v>
      </c>
      <c r="G14" s="705"/>
    </row>
    <row r="15">
      <c r="A15" s="701">
        <v>9.0</v>
      </c>
      <c r="B15" s="702" t="s">
        <v>1725</v>
      </c>
      <c r="C15" s="702" t="s">
        <v>1867</v>
      </c>
      <c r="D15" s="702" t="s">
        <v>1868</v>
      </c>
      <c r="E15" s="704" t="s">
        <v>1847</v>
      </c>
    </row>
    <row r="16">
      <c r="A16" s="694">
        <v>10.0</v>
      </c>
      <c r="B16" s="682" t="s">
        <v>875</v>
      </c>
      <c r="C16" s="682" t="s">
        <v>1869</v>
      </c>
      <c r="D16" s="682" t="s">
        <v>1836</v>
      </c>
      <c r="E16" s="703" t="s">
        <v>1837</v>
      </c>
      <c r="G16" s="705"/>
    </row>
    <row r="17">
      <c r="A17" s="701">
        <v>11.0</v>
      </c>
      <c r="B17" s="702" t="s">
        <v>1870</v>
      </c>
      <c r="C17" s="702" t="s">
        <v>1871</v>
      </c>
      <c r="D17" s="702"/>
      <c r="E17" s="704" t="s">
        <v>1847</v>
      </c>
    </row>
    <row r="18">
      <c r="A18" s="694">
        <v>12.0</v>
      </c>
      <c r="B18" s="682" t="s">
        <v>1872</v>
      </c>
      <c r="C18" s="682" t="s">
        <v>1873</v>
      </c>
      <c r="D18" s="682"/>
      <c r="E18" s="704" t="s">
        <v>1847</v>
      </c>
    </row>
    <row r="19">
      <c r="A19" s="701">
        <v>13.0</v>
      </c>
      <c r="B19" s="702" t="s">
        <v>1084</v>
      </c>
      <c r="C19" s="702" t="s">
        <v>1874</v>
      </c>
      <c r="D19" s="702" t="s">
        <v>1875</v>
      </c>
      <c r="E19" s="703" t="s">
        <v>1837</v>
      </c>
    </row>
    <row r="20">
      <c r="A20" s="694">
        <v>14.0</v>
      </c>
      <c r="B20" s="682" t="s">
        <v>1876</v>
      </c>
      <c r="C20" s="682" t="s">
        <v>1877</v>
      </c>
      <c r="D20" s="682" t="s">
        <v>1878</v>
      </c>
      <c r="E20" s="703" t="s">
        <v>1837</v>
      </c>
    </row>
    <row r="21">
      <c r="A21" s="701">
        <v>15.0</v>
      </c>
      <c r="B21" s="706" t="s">
        <v>1879</v>
      </c>
      <c r="C21" s="706" t="s">
        <v>1880</v>
      </c>
      <c r="D21" s="702"/>
      <c r="E21" s="704" t="s">
        <v>1847</v>
      </c>
    </row>
    <row r="22">
      <c r="A22" s="694">
        <v>16.0</v>
      </c>
      <c r="B22" s="706" t="s">
        <v>1879</v>
      </c>
      <c r="C22" s="706" t="s">
        <v>1880</v>
      </c>
      <c r="D22" s="682"/>
      <c r="E22" s="704" t="s">
        <v>1847</v>
      </c>
    </row>
    <row r="23">
      <c r="A23" s="701">
        <v>17.0</v>
      </c>
      <c r="B23" s="706" t="s">
        <v>1879</v>
      </c>
      <c r="C23" s="706" t="s">
        <v>1880</v>
      </c>
      <c r="D23" s="702"/>
      <c r="E23" s="704" t="s">
        <v>1847</v>
      </c>
    </row>
    <row r="24">
      <c r="A24" s="694">
        <v>18.0</v>
      </c>
      <c r="B24" s="707" t="s">
        <v>170</v>
      </c>
      <c r="C24" s="708" t="s">
        <v>1881</v>
      </c>
      <c r="D24" s="43" t="s">
        <v>1882</v>
      </c>
      <c r="E24" s="703" t="s">
        <v>1837</v>
      </c>
    </row>
    <row r="25">
      <c r="A25" s="701">
        <v>19.0</v>
      </c>
      <c r="B25" s="707" t="s">
        <v>170</v>
      </c>
      <c r="C25" s="707" t="s">
        <v>1881</v>
      </c>
      <c r="D25" s="702" t="s">
        <v>1883</v>
      </c>
      <c r="E25" s="704" t="s">
        <v>1847</v>
      </c>
    </row>
    <row r="26">
      <c r="A26" s="694">
        <v>20.0</v>
      </c>
      <c r="B26" s="707" t="s">
        <v>170</v>
      </c>
      <c r="C26" s="708" t="s">
        <v>1881</v>
      </c>
      <c r="D26" s="709"/>
      <c r="E26" s="704" t="s">
        <v>1847</v>
      </c>
    </row>
    <row r="27">
      <c r="A27" s="701">
        <v>21.0</v>
      </c>
      <c r="B27" s="702" t="s">
        <v>1087</v>
      </c>
      <c r="C27" s="702" t="s">
        <v>1884</v>
      </c>
      <c r="D27" s="702" t="s">
        <v>1885</v>
      </c>
      <c r="E27" s="703" t="s">
        <v>1837</v>
      </c>
    </row>
    <row r="28">
      <c r="A28" s="694">
        <v>22.0</v>
      </c>
      <c r="B28" s="682" t="s">
        <v>1886</v>
      </c>
      <c r="C28" s="682" t="s">
        <v>1887</v>
      </c>
      <c r="D28" s="682" t="s">
        <v>1888</v>
      </c>
      <c r="E28" s="703" t="s">
        <v>1837</v>
      </c>
    </row>
    <row r="29">
      <c r="A29" s="701">
        <v>23.0</v>
      </c>
      <c r="B29" s="710" t="s">
        <v>163</v>
      </c>
      <c r="C29" s="710" t="s">
        <v>1858</v>
      </c>
      <c r="D29" s="702" t="s">
        <v>1889</v>
      </c>
      <c r="E29" s="703" t="s">
        <v>1837</v>
      </c>
    </row>
    <row r="30">
      <c r="A30" s="694">
        <v>24.0</v>
      </c>
      <c r="B30" s="710" t="s">
        <v>163</v>
      </c>
      <c r="C30" s="710" t="s">
        <v>1858</v>
      </c>
      <c r="D30" s="682" t="s">
        <v>1890</v>
      </c>
      <c r="E30" s="704" t="s">
        <v>1847</v>
      </c>
    </row>
    <row r="31">
      <c r="A31" s="701">
        <v>25.0</v>
      </c>
      <c r="B31" s="710" t="s">
        <v>163</v>
      </c>
      <c r="C31" s="710" t="s">
        <v>1858</v>
      </c>
      <c r="D31" s="702"/>
      <c r="E31" s="704" t="s">
        <v>1847</v>
      </c>
    </row>
    <row r="32">
      <c r="A32" s="694">
        <v>26.0</v>
      </c>
      <c r="B32" s="682" t="s">
        <v>1891</v>
      </c>
      <c r="C32" s="682" t="s">
        <v>1892</v>
      </c>
      <c r="D32" s="682" t="s">
        <v>1893</v>
      </c>
      <c r="E32" s="703" t="s">
        <v>1837</v>
      </c>
    </row>
    <row r="33">
      <c r="A33" s="701">
        <v>27.0</v>
      </c>
      <c r="B33" s="702" t="s">
        <v>1894</v>
      </c>
      <c r="C33" s="702" t="s">
        <v>1895</v>
      </c>
      <c r="D33" s="702" t="s">
        <v>1896</v>
      </c>
      <c r="E33" s="703" t="s">
        <v>1837</v>
      </c>
    </row>
    <row r="34">
      <c r="A34" s="694">
        <v>28.0</v>
      </c>
      <c r="B34" s="682" t="s">
        <v>1897</v>
      </c>
      <c r="C34" s="682" t="s">
        <v>1898</v>
      </c>
      <c r="D34" s="682" t="s">
        <v>1899</v>
      </c>
      <c r="E34" s="703" t="s">
        <v>1837</v>
      </c>
    </row>
    <row r="35">
      <c r="A35" s="701">
        <v>29.0</v>
      </c>
      <c r="B35" s="702" t="s">
        <v>1900</v>
      </c>
      <c r="C35" s="702" t="s">
        <v>1901</v>
      </c>
      <c r="D35" s="702"/>
      <c r="E35" s="703" t="s">
        <v>1837</v>
      </c>
    </row>
    <row r="36">
      <c r="A36" s="694">
        <v>30.0</v>
      </c>
      <c r="B36" s="682" t="s">
        <v>1902</v>
      </c>
      <c r="C36" s="682" t="s">
        <v>1903</v>
      </c>
      <c r="D36" s="682" t="s">
        <v>1875</v>
      </c>
      <c r="E36" s="703" t="s">
        <v>1837</v>
      </c>
    </row>
    <row r="37">
      <c r="A37" s="701">
        <v>31.0</v>
      </c>
      <c r="B37" s="702" t="s">
        <v>1904</v>
      </c>
      <c r="C37" s="702" t="s">
        <v>1905</v>
      </c>
      <c r="D37" s="702" t="s">
        <v>1875</v>
      </c>
      <c r="E37" s="703" t="s">
        <v>1837</v>
      </c>
    </row>
    <row r="38">
      <c r="A38" s="694">
        <v>32.0</v>
      </c>
      <c r="B38" s="682" t="s">
        <v>1906</v>
      </c>
      <c r="C38" s="682" t="s">
        <v>1907</v>
      </c>
      <c r="D38" s="711" t="s">
        <v>1875</v>
      </c>
      <c r="E38" s="703" t="s">
        <v>1837</v>
      </c>
    </row>
    <row r="39">
      <c r="A39" s="701">
        <v>33.0</v>
      </c>
      <c r="B39" s="702" t="s">
        <v>1908</v>
      </c>
      <c r="C39" s="702" t="s">
        <v>1909</v>
      </c>
      <c r="D39" s="702" t="s">
        <v>1875</v>
      </c>
      <c r="E39" s="703" t="s">
        <v>1837</v>
      </c>
    </row>
    <row r="40">
      <c r="A40" s="712">
        <v>34.0</v>
      </c>
      <c r="B40" s="713" t="s">
        <v>1910</v>
      </c>
      <c r="C40" s="714"/>
      <c r="D40" s="714"/>
      <c r="E40" s="713" t="s">
        <v>1847</v>
      </c>
    </row>
  </sheetData>
  <mergeCells count="1">
    <mergeCell ref="A5:E5"/>
  </mergeCells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4A86E8"/>
    <outlinePr summaryBelow="0" summaryRight="0"/>
    <pageSetUpPr/>
  </sheetPr>
  <sheetViews>
    <sheetView workbookViewId="0">
      <pane ySplit="3.0" topLeftCell="A4" activePane="bottomLeft" state="frozen"/>
      <selection activeCell="B5" sqref="B5" pane="bottomLeft"/>
    </sheetView>
  </sheetViews>
  <sheetFormatPr customHeight="1" defaultColWidth="12.63" defaultRowHeight="15.75"/>
  <cols>
    <col customWidth="1" min="1" max="1" width="24.88"/>
    <col customWidth="1" min="2" max="3" width="16.0"/>
    <col customWidth="1" min="4" max="5" width="19.38"/>
    <col customWidth="1" min="6" max="6" width="10.38"/>
    <col customWidth="1" min="7" max="7" width="19.38"/>
    <col customWidth="1" min="8" max="8" width="15.38"/>
    <col customWidth="1" min="10" max="10" width="18.38"/>
    <col customWidth="1" min="12" max="12" width="18.63"/>
    <col customWidth="1" min="13" max="13" width="16.38"/>
    <col customWidth="1" min="15" max="15" width="16.63"/>
    <col customWidth="1" min="16" max="16" width="25.0"/>
  </cols>
  <sheetData>
    <row r="1">
      <c r="B1" s="688" t="s">
        <v>1911</v>
      </c>
      <c r="C1" s="688"/>
      <c r="D1" s="44" t="s">
        <v>1912</v>
      </c>
      <c r="E1" s="688" t="s">
        <v>45</v>
      </c>
      <c r="F1" s="688"/>
      <c r="G1" s="44" t="s">
        <v>1912</v>
      </c>
      <c r="H1" s="688"/>
      <c r="I1" s="44" t="s">
        <v>1912</v>
      </c>
      <c r="K1" s="688"/>
      <c r="M1" s="688"/>
      <c r="O1" s="688"/>
    </row>
    <row r="2" hidden="1">
      <c r="B2" s="688"/>
      <c r="C2" s="688"/>
      <c r="E2" s="686"/>
      <c r="F2" s="686"/>
      <c r="H2" s="688"/>
      <c r="I2" s="21"/>
      <c r="K2" s="688"/>
      <c r="L2" s="1"/>
      <c r="M2" s="688"/>
      <c r="N2" s="1"/>
      <c r="O2" s="688"/>
      <c r="P2" s="1"/>
    </row>
    <row r="3" hidden="1">
      <c r="B3" s="688"/>
      <c r="C3" s="688"/>
      <c r="E3" s="686"/>
      <c r="F3" s="686"/>
      <c r="H3" s="688"/>
      <c r="K3" s="688"/>
      <c r="L3" s="1"/>
      <c r="M3" s="715"/>
      <c r="N3" s="1"/>
      <c r="O3" s="688"/>
      <c r="P3" s="1"/>
    </row>
    <row r="4">
      <c r="B4" s="688" t="s">
        <v>1913</v>
      </c>
      <c r="C4" s="688"/>
      <c r="D4" s="126">
        <f>sum(D5:D29)</f>
        <v>0</v>
      </c>
      <c r="E4" s="688" t="s">
        <v>1913</v>
      </c>
      <c r="F4" s="688"/>
      <c r="G4" s="126">
        <f>sum(G5:G27)</f>
        <v>8676</v>
      </c>
      <c r="H4" s="688" t="s">
        <v>1913</v>
      </c>
      <c r="I4" s="126">
        <f>sum(I5:I13)</f>
        <v>0</v>
      </c>
      <c r="K4" s="688"/>
      <c r="M4" s="688"/>
      <c r="O4" s="688"/>
    </row>
    <row r="5">
      <c r="A5" s="21"/>
      <c r="B5" s="716" t="s">
        <v>1914</v>
      </c>
      <c r="C5" s="717"/>
      <c r="D5" s="718"/>
      <c r="E5" s="716" t="s">
        <v>1914</v>
      </c>
      <c r="F5" s="717"/>
      <c r="G5" s="719">
        <v>100.0</v>
      </c>
      <c r="H5" s="716" t="s">
        <v>1915</v>
      </c>
      <c r="I5" s="720"/>
      <c r="J5" s="43"/>
      <c r="K5" s="688"/>
      <c r="L5" s="1"/>
      <c r="M5" s="688"/>
      <c r="N5" s="1"/>
      <c r="O5" s="688"/>
      <c r="P5" s="1"/>
    </row>
    <row r="6">
      <c r="A6" s="21"/>
      <c r="B6" s="721" t="s">
        <v>11</v>
      </c>
      <c r="C6" s="688"/>
      <c r="D6" s="116"/>
      <c r="E6" s="721" t="s">
        <v>11</v>
      </c>
      <c r="F6" s="688"/>
      <c r="G6" s="63">
        <v>50.0</v>
      </c>
      <c r="H6" s="721" t="s">
        <v>1916</v>
      </c>
      <c r="I6" s="722"/>
      <c r="J6" s="43"/>
      <c r="K6" s="688"/>
      <c r="L6" s="1"/>
      <c r="M6" s="688"/>
      <c r="N6" s="1"/>
      <c r="O6" s="688"/>
      <c r="P6" s="1"/>
    </row>
    <row r="7">
      <c r="A7" s="21"/>
      <c r="B7" s="721" t="s">
        <v>1917</v>
      </c>
      <c r="C7" s="688"/>
      <c r="D7" s="116"/>
      <c r="E7" s="721" t="s">
        <v>1917</v>
      </c>
      <c r="F7" s="688"/>
      <c r="G7" s="63">
        <v>250.0</v>
      </c>
      <c r="H7" s="721" t="s">
        <v>1915</v>
      </c>
      <c r="I7" s="722"/>
      <c r="J7" s="1"/>
      <c r="K7" s="686"/>
      <c r="M7" s="688"/>
      <c r="N7" s="1"/>
      <c r="O7" s="688"/>
      <c r="P7" s="1"/>
    </row>
    <row r="8">
      <c r="A8" s="21"/>
      <c r="B8" s="721" t="s">
        <v>1436</v>
      </c>
      <c r="C8" s="688"/>
      <c r="D8" s="722"/>
      <c r="E8" s="721" t="s">
        <v>1918</v>
      </c>
      <c r="F8" s="688"/>
      <c r="G8" s="63">
        <v>250.0</v>
      </c>
      <c r="H8" s="721" t="s">
        <v>1916</v>
      </c>
      <c r="I8" s="722"/>
      <c r="J8" s="1"/>
      <c r="K8" s="686"/>
      <c r="M8" s="688"/>
      <c r="N8" s="1"/>
      <c r="O8" s="688"/>
      <c r="P8" s="1"/>
    </row>
    <row r="9">
      <c r="A9" s="21"/>
      <c r="B9" s="721" t="s">
        <v>6</v>
      </c>
      <c r="C9" s="688"/>
      <c r="D9" s="116"/>
      <c r="E9" s="721" t="s">
        <v>25</v>
      </c>
      <c r="F9" s="688"/>
      <c r="G9" s="63">
        <v>1000.0</v>
      </c>
      <c r="H9" s="721" t="s">
        <v>1915</v>
      </c>
      <c r="I9" s="722"/>
      <c r="J9" s="1"/>
      <c r="K9" s="686"/>
      <c r="M9" s="688"/>
      <c r="N9" s="1"/>
      <c r="O9" s="688"/>
      <c r="P9" s="1"/>
    </row>
    <row r="10">
      <c r="A10" s="21"/>
      <c r="B10" s="721" t="s">
        <v>1436</v>
      </c>
      <c r="C10" s="688"/>
      <c r="D10" s="116"/>
      <c r="E10" s="721" t="s">
        <v>25</v>
      </c>
      <c r="F10" s="688"/>
      <c r="G10" s="63">
        <v>1000.0</v>
      </c>
      <c r="H10" s="721" t="s">
        <v>1916</v>
      </c>
      <c r="I10" s="722"/>
      <c r="J10" s="1"/>
      <c r="K10" s="686"/>
      <c r="M10" s="688"/>
      <c r="N10" s="1"/>
      <c r="O10" s="688"/>
      <c r="P10" s="1"/>
    </row>
    <row r="11" ht="16.5" customHeight="1">
      <c r="A11" s="21"/>
      <c r="B11" s="721" t="s">
        <v>1436</v>
      </c>
      <c r="C11" s="688"/>
      <c r="D11" s="116"/>
      <c r="E11" s="721" t="s">
        <v>25</v>
      </c>
      <c r="F11" s="688"/>
      <c r="G11" s="63">
        <v>1000.0</v>
      </c>
      <c r="H11" s="721" t="s">
        <v>1915</v>
      </c>
      <c r="I11" s="722"/>
      <c r="K11" s="686"/>
      <c r="M11" s="688"/>
      <c r="N11" s="1"/>
      <c r="O11" s="688"/>
      <c r="P11" s="1"/>
    </row>
    <row r="12">
      <c r="A12" s="21"/>
      <c r="B12" s="721" t="s">
        <v>1919</v>
      </c>
      <c r="C12" s="688"/>
      <c r="D12" s="116"/>
      <c r="E12" s="721" t="s">
        <v>25</v>
      </c>
      <c r="F12" s="688"/>
      <c r="G12" s="63">
        <v>1000.0</v>
      </c>
      <c r="H12" s="721" t="s">
        <v>1916</v>
      </c>
      <c r="I12" s="722"/>
      <c r="J12" s="1"/>
      <c r="K12" s="686"/>
      <c r="M12" s="688"/>
      <c r="N12" s="1"/>
      <c r="O12" s="688"/>
      <c r="P12" s="1"/>
    </row>
    <row r="13">
      <c r="A13" s="21"/>
      <c r="B13" s="721" t="s">
        <v>1920</v>
      </c>
      <c r="C13" s="688"/>
      <c r="D13" s="454"/>
      <c r="E13" s="721" t="s">
        <v>10</v>
      </c>
      <c r="F13" s="688"/>
      <c r="G13" s="63">
        <v>1000.0</v>
      </c>
      <c r="H13" s="723" t="s">
        <v>1506</v>
      </c>
      <c r="I13" s="724"/>
      <c r="J13" s="1"/>
      <c r="K13" s="686"/>
      <c r="M13" s="688"/>
      <c r="N13" s="1"/>
      <c r="O13" s="688"/>
    </row>
    <row r="14">
      <c r="A14" s="21"/>
      <c r="B14" s="721" t="s">
        <v>1921</v>
      </c>
      <c r="C14" s="688"/>
      <c r="D14" s="116"/>
      <c r="E14" s="721" t="s">
        <v>10</v>
      </c>
      <c r="F14" s="688"/>
      <c r="G14" s="63">
        <v>1000.0</v>
      </c>
      <c r="H14" s="686"/>
      <c r="J14" s="43"/>
      <c r="K14" s="686"/>
      <c r="M14" s="688"/>
      <c r="N14" s="1"/>
      <c r="O14" s="688"/>
      <c r="P14" s="1"/>
    </row>
    <row r="15">
      <c r="A15" s="21"/>
      <c r="B15" s="721" t="s">
        <v>1922</v>
      </c>
      <c r="C15" s="688"/>
      <c r="D15" s="116"/>
      <c r="E15" s="721" t="s">
        <v>10</v>
      </c>
      <c r="F15" s="688"/>
      <c r="G15" s="63">
        <v>1000.0</v>
      </c>
      <c r="H15" s="686"/>
      <c r="J15" s="1"/>
      <c r="K15" s="686"/>
      <c r="M15" s="688"/>
      <c r="N15" s="1"/>
      <c r="O15" s="688"/>
      <c r="P15" s="1"/>
    </row>
    <row r="16">
      <c r="A16" s="21"/>
      <c r="B16" s="721" t="s">
        <v>1923</v>
      </c>
      <c r="C16" s="688"/>
      <c r="D16" s="116"/>
      <c r="E16" s="721" t="s">
        <v>10</v>
      </c>
      <c r="F16" s="688"/>
      <c r="G16" s="63">
        <v>1000.0</v>
      </c>
      <c r="H16" s="686"/>
      <c r="K16" s="686"/>
      <c r="M16" s="688"/>
      <c r="N16" s="1"/>
      <c r="O16" s="688"/>
    </row>
    <row r="17">
      <c r="A17" s="21"/>
      <c r="B17" s="721"/>
      <c r="C17" s="688"/>
      <c r="D17" s="116"/>
      <c r="E17" s="721"/>
      <c r="F17" s="688"/>
      <c r="G17" s="47"/>
      <c r="H17" s="686"/>
      <c r="K17" s="686"/>
      <c r="M17" s="688"/>
      <c r="N17" s="1"/>
      <c r="O17" s="686"/>
    </row>
    <row r="18">
      <c r="A18" s="21"/>
      <c r="B18" s="721" t="s">
        <v>1924</v>
      </c>
      <c r="C18" s="688"/>
      <c r="D18" s="116"/>
      <c r="E18" s="721"/>
      <c r="F18" s="688"/>
      <c r="G18" s="47"/>
      <c r="H18" s="686"/>
      <c r="K18" s="686"/>
      <c r="M18" s="688"/>
      <c r="N18" s="1"/>
      <c r="O18" s="686"/>
    </row>
    <row r="19">
      <c r="A19" s="21"/>
      <c r="B19" s="721" t="s">
        <v>1925</v>
      </c>
      <c r="C19" s="688"/>
      <c r="D19" s="116"/>
      <c r="E19" s="721" t="s">
        <v>1686</v>
      </c>
      <c r="F19" s="688"/>
      <c r="G19" s="47">
        <v>10.0</v>
      </c>
      <c r="H19" s="686"/>
      <c r="K19" s="686"/>
      <c r="M19" s="688"/>
      <c r="N19" s="1"/>
      <c r="O19" s="686"/>
    </row>
    <row r="20">
      <c r="A20" s="21"/>
      <c r="B20" s="721" t="s">
        <v>1926</v>
      </c>
      <c r="C20" s="688"/>
      <c r="D20" s="116"/>
      <c r="E20" s="721" t="s">
        <v>1927</v>
      </c>
      <c r="F20" s="688"/>
      <c r="G20" s="47">
        <v>0.0</v>
      </c>
      <c r="H20" s="686"/>
      <c r="K20" s="686"/>
      <c r="M20" s="686"/>
      <c r="O20" s="686"/>
    </row>
    <row r="21">
      <c r="A21" s="21"/>
      <c r="B21" s="721" t="s">
        <v>1928</v>
      </c>
      <c r="C21" s="688"/>
      <c r="D21" s="63" t="s">
        <v>1929</v>
      </c>
      <c r="E21" s="721" t="s">
        <v>1927</v>
      </c>
      <c r="F21" s="688"/>
      <c r="G21" s="47">
        <v>0.0</v>
      </c>
      <c r="H21" s="686"/>
      <c r="K21" s="686"/>
      <c r="M21" s="686"/>
      <c r="O21" s="686"/>
    </row>
    <row r="22">
      <c r="A22" s="21"/>
      <c r="B22" s="721" t="s">
        <v>1930</v>
      </c>
      <c r="C22" s="688" t="s">
        <v>1931</v>
      </c>
      <c r="D22" s="116"/>
      <c r="E22" s="721" t="s">
        <v>61</v>
      </c>
      <c r="F22" s="688"/>
      <c r="G22" s="47"/>
      <c r="H22" s="686"/>
      <c r="K22" s="686"/>
      <c r="M22" s="686"/>
      <c r="O22" s="686"/>
    </row>
    <row r="23">
      <c r="A23" s="21"/>
      <c r="B23" s="721" t="s">
        <v>1932</v>
      </c>
      <c r="C23" s="725" t="s">
        <v>1933</v>
      </c>
      <c r="D23" s="116"/>
      <c r="E23" s="721" t="s">
        <v>1934</v>
      </c>
      <c r="F23" s="725" t="s">
        <v>1933</v>
      </c>
      <c r="G23" s="47">
        <v>2.0</v>
      </c>
      <c r="H23" s="686"/>
      <c r="K23" s="686"/>
      <c r="M23" s="686"/>
      <c r="O23" s="686"/>
    </row>
    <row r="24">
      <c r="A24" s="21"/>
      <c r="B24" s="721" t="s">
        <v>1935</v>
      </c>
      <c r="C24" s="688"/>
      <c r="D24" s="116"/>
      <c r="E24" s="721" t="s">
        <v>1936</v>
      </c>
      <c r="F24" s="725" t="s">
        <v>1933</v>
      </c>
      <c r="G24" s="47">
        <v>2.0</v>
      </c>
      <c r="H24" s="686"/>
      <c r="K24" s="686"/>
      <c r="M24" s="686"/>
      <c r="O24" s="686"/>
    </row>
    <row r="25">
      <c r="A25" s="21"/>
      <c r="B25" s="721" t="s">
        <v>1937</v>
      </c>
      <c r="C25" s="688"/>
      <c r="D25" s="116"/>
      <c r="E25" s="721" t="s">
        <v>1938</v>
      </c>
      <c r="F25" s="725" t="s">
        <v>1939</v>
      </c>
      <c r="G25" s="47">
        <v>2.0</v>
      </c>
      <c r="H25" s="686"/>
      <c r="K25" s="686"/>
      <c r="M25" s="686"/>
      <c r="O25" s="686"/>
    </row>
    <row r="26">
      <c r="A26" s="21"/>
      <c r="B26" s="721" t="s">
        <v>1940</v>
      </c>
      <c r="C26" s="688"/>
      <c r="D26" s="116"/>
      <c r="E26" s="721" t="s">
        <v>1941</v>
      </c>
      <c r="F26" s="725" t="s">
        <v>1942</v>
      </c>
      <c r="G26" s="47">
        <v>10.0</v>
      </c>
      <c r="H26" s="686"/>
      <c r="J26" s="1"/>
      <c r="K26" s="686"/>
      <c r="M26" s="686"/>
      <c r="O26" s="686"/>
    </row>
    <row r="27">
      <c r="A27" s="21"/>
      <c r="B27" s="721" t="s">
        <v>1943</v>
      </c>
      <c r="C27" s="688"/>
      <c r="D27" s="116"/>
      <c r="E27" s="723" t="s">
        <v>1944</v>
      </c>
      <c r="F27" s="726"/>
      <c r="G27" s="724"/>
      <c r="H27" s="686"/>
      <c r="K27" s="686"/>
      <c r="M27" s="686"/>
      <c r="O27" s="686"/>
    </row>
    <row r="28">
      <c r="B28" s="721" t="s">
        <v>1945</v>
      </c>
      <c r="C28" s="688"/>
      <c r="D28" s="722"/>
      <c r="E28" s="688" t="s">
        <v>1946</v>
      </c>
      <c r="F28" s="688"/>
      <c r="H28" s="686"/>
      <c r="J28" s="40"/>
      <c r="K28" s="686"/>
      <c r="M28" s="686"/>
      <c r="O28" s="686"/>
    </row>
    <row r="29">
      <c r="B29" s="723" t="s">
        <v>1947</v>
      </c>
      <c r="C29" s="726"/>
      <c r="D29" s="724"/>
      <c r="E29" s="688" t="s">
        <v>1948</v>
      </c>
      <c r="F29" s="688"/>
      <c r="H29" s="686"/>
      <c r="J29" s="40"/>
      <c r="K29" s="686"/>
      <c r="M29" s="686"/>
      <c r="O29" s="686"/>
    </row>
    <row r="30">
      <c r="B30" s="686"/>
      <c r="C30" s="686"/>
      <c r="E30" s="686"/>
      <c r="F30" s="686"/>
      <c r="H30" s="686"/>
      <c r="J30" s="619" t="s">
        <v>1949</v>
      </c>
      <c r="K30" s="686"/>
      <c r="M30" s="686"/>
      <c r="O30" s="686"/>
    </row>
    <row r="31">
      <c r="B31" s="727" t="s">
        <v>1950</v>
      </c>
      <c r="C31" s="727"/>
      <c r="D31" s="728"/>
      <c r="E31" s="686"/>
      <c r="F31" s="686"/>
      <c r="H31" s="686"/>
      <c r="J31" s="528" t="s">
        <v>1951</v>
      </c>
      <c r="K31" s="686"/>
      <c r="M31" s="686"/>
      <c r="O31" s="686"/>
    </row>
    <row r="32">
      <c r="B32" s="686"/>
      <c r="C32" s="686"/>
      <c r="E32" s="686"/>
      <c r="F32" s="686"/>
      <c r="H32" s="686"/>
      <c r="J32" s="729" t="s">
        <v>1952</v>
      </c>
      <c r="K32" s="686"/>
      <c r="M32" s="686"/>
      <c r="O32" s="686"/>
    </row>
    <row r="33">
      <c r="B33" s="686"/>
      <c r="C33" s="686"/>
      <c r="E33" s="686"/>
      <c r="F33" s="686"/>
      <c r="H33" s="686"/>
      <c r="J33" s="730" t="s">
        <v>1953</v>
      </c>
      <c r="K33" s="686"/>
      <c r="M33" s="686"/>
      <c r="O33" s="686"/>
    </row>
    <row r="34">
      <c r="B34" s="686"/>
      <c r="C34" s="686"/>
      <c r="E34" s="686"/>
      <c r="F34" s="686"/>
      <c r="H34" s="686"/>
      <c r="J34" s="40"/>
      <c r="K34" s="686"/>
      <c r="M34" s="686"/>
      <c r="O34" s="686"/>
    </row>
    <row r="35">
      <c r="B35" s="686"/>
      <c r="C35" s="686"/>
      <c r="E35" s="686"/>
      <c r="F35" s="686"/>
      <c r="H35" s="686"/>
      <c r="J35" s="40"/>
      <c r="K35" s="686"/>
      <c r="M35" s="686"/>
      <c r="O35" s="686"/>
    </row>
    <row r="36">
      <c r="B36" s="686"/>
      <c r="C36" s="686"/>
      <c r="E36" s="686"/>
      <c r="F36" s="686"/>
      <c r="H36" s="686"/>
      <c r="J36" s="40"/>
      <c r="K36" s="686"/>
      <c r="M36" s="686"/>
      <c r="O36" s="686"/>
    </row>
    <row r="37">
      <c r="B37" s="686"/>
      <c r="C37" s="686"/>
      <c r="E37" s="686"/>
      <c r="F37" s="686"/>
      <c r="H37" s="686"/>
      <c r="J37" s="40"/>
      <c r="K37" s="686"/>
      <c r="M37" s="686"/>
      <c r="O37" s="686"/>
    </row>
    <row r="38">
      <c r="B38" s="686"/>
      <c r="C38" s="686"/>
      <c r="E38" s="686"/>
      <c r="F38" s="686"/>
      <c r="H38" s="686"/>
      <c r="J38" s="40"/>
      <c r="K38" s="686"/>
      <c r="M38" s="686"/>
      <c r="O38" s="686"/>
    </row>
    <row r="39">
      <c r="B39" s="686"/>
      <c r="C39" s="686"/>
      <c r="E39" s="686"/>
      <c r="F39" s="686"/>
      <c r="H39" s="686"/>
      <c r="J39" s="40"/>
      <c r="K39" s="686"/>
      <c r="M39" s="686"/>
      <c r="O39" s="686"/>
    </row>
    <row r="40">
      <c r="B40" s="686"/>
      <c r="C40" s="686"/>
      <c r="E40" s="686"/>
      <c r="F40" s="686"/>
      <c r="H40" s="686"/>
      <c r="J40" s="40"/>
      <c r="K40" s="686"/>
      <c r="M40" s="686"/>
      <c r="O40" s="686"/>
    </row>
    <row r="41">
      <c r="B41" s="686"/>
      <c r="C41" s="686"/>
      <c r="E41" s="686"/>
      <c r="F41" s="686"/>
      <c r="H41" s="686"/>
      <c r="J41" s="40"/>
      <c r="K41" s="686"/>
      <c r="M41" s="686"/>
      <c r="O41" s="686"/>
    </row>
    <row r="42">
      <c r="B42" s="686"/>
      <c r="C42" s="686"/>
      <c r="E42" s="686"/>
      <c r="F42" s="686"/>
      <c r="H42" s="686"/>
      <c r="J42" s="40"/>
      <c r="K42" s="686"/>
      <c r="M42" s="686"/>
      <c r="O42" s="686"/>
    </row>
    <row r="43">
      <c r="B43" s="686"/>
      <c r="C43" s="686"/>
      <c r="E43" s="686"/>
      <c r="F43" s="686"/>
      <c r="H43" s="686"/>
      <c r="J43" s="40"/>
      <c r="K43" s="686"/>
      <c r="M43" s="686"/>
      <c r="O43" s="686"/>
    </row>
    <row r="44">
      <c r="B44" s="686"/>
      <c r="C44" s="686"/>
      <c r="E44" s="686"/>
      <c r="F44" s="686"/>
      <c r="H44" s="686"/>
      <c r="J44" s="40"/>
      <c r="K44" s="686"/>
      <c r="M44" s="686"/>
      <c r="O44" s="686"/>
    </row>
    <row r="45">
      <c r="B45" s="686"/>
      <c r="C45" s="686"/>
      <c r="E45" s="686"/>
      <c r="F45" s="686"/>
      <c r="H45" s="686"/>
      <c r="J45" s="40"/>
      <c r="K45" s="686"/>
      <c r="M45" s="686"/>
      <c r="O45" s="686"/>
    </row>
    <row r="46">
      <c r="B46" s="686"/>
      <c r="C46" s="686"/>
      <c r="E46" s="686"/>
      <c r="F46" s="686"/>
      <c r="H46" s="686"/>
      <c r="J46" s="40"/>
      <c r="K46" s="686"/>
      <c r="M46" s="686"/>
      <c r="O46" s="686"/>
    </row>
    <row r="47">
      <c r="B47" s="686"/>
      <c r="C47" s="686"/>
      <c r="E47" s="686"/>
      <c r="F47" s="686"/>
      <c r="H47" s="686"/>
      <c r="J47" s="40"/>
      <c r="K47" s="686"/>
      <c r="M47" s="686"/>
      <c r="O47" s="686"/>
    </row>
    <row r="48">
      <c r="B48" s="686"/>
      <c r="C48" s="686"/>
      <c r="E48" s="686"/>
      <c r="F48" s="686"/>
      <c r="H48" s="686"/>
      <c r="J48" s="40"/>
      <c r="K48" s="686"/>
      <c r="M48" s="686"/>
      <c r="O48" s="686"/>
    </row>
    <row r="49">
      <c r="B49" s="686"/>
      <c r="C49" s="686"/>
      <c r="E49" s="686"/>
      <c r="F49" s="686"/>
      <c r="H49" s="686"/>
      <c r="J49" s="40"/>
      <c r="K49" s="686"/>
      <c r="M49" s="686"/>
      <c r="O49" s="686"/>
    </row>
    <row r="50">
      <c r="B50" s="686"/>
      <c r="C50" s="686"/>
      <c r="E50" s="686"/>
      <c r="F50" s="686"/>
      <c r="H50" s="686"/>
      <c r="J50" s="40"/>
      <c r="K50" s="686"/>
      <c r="M50" s="686"/>
      <c r="O50" s="686"/>
    </row>
    <row r="51">
      <c r="B51" s="686"/>
      <c r="C51" s="686"/>
      <c r="E51" s="686"/>
      <c r="F51" s="686"/>
      <c r="H51" s="686"/>
      <c r="J51" s="40"/>
      <c r="K51" s="686"/>
      <c r="M51" s="686"/>
      <c r="O51" s="686"/>
    </row>
    <row r="52">
      <c r="B52" s="686"/>
      <c r="C52" s="686"/>
      <c r="E52" s="686"/>
      <c r="F52" s="686"/>
      <c r="H52" s="686"/>
      <c r="J52" s="40"/>
      <c r="K52" s="686"/>
      <c r="M52" s="686"/>
      <c r="O52" s="686"/>
    </row>
    <row r="53">
      <c r="B53" s="686"/>
      <c r="C53" s="686"/>
      <c r="E53" s="686"/>
      <c r="F53" s="686"/>
      <c r="H53" s="686"/>
      <c r="J53" s="40"/>
      <c r="K53" s="686"/>
      <c r="M53" s="686"/>
      <c r="O53" s="686"/>
    </row>
    <row r="54">
      <c r="B54" s="686"/>
      <c r="C54" s="686"/>
      <c r="E54" s="686"/>
      <c r="F54" s="686"/>
      <c r="H54" s="686"/>
      <c r="J54" s="40"/>
      <c r="K54" s="686"/>
      <c r="M54" s="686"/>
      <c r="O54" s="686"/>
    </row>
    <row r="55">
      <c r="B55" s="686"/>
      <c r="C55" s="686"/>
      <c r="E55" s="686"/>
      <c r="F55" s="686"/>
      <c r="H55" s="686"/>
      <c r="J55" s="40"/>
      <c r="K55" s="686"/>
      <c r="M55" s="686"/>
      <c r="O55" s="686"/>
    </row>
    <row r="56">
      <c r="B56" s="686"/>
      <c r="C56" s="686"/>
      <c r="E56" s="686"/>
      <c r="F56" s="686"/>
      <c r="H56" s="686"/>
      <c r="J56" s="40"/>
      <c r="K56" s="686"/>
      <c r="M56" s="686"/>
      <c r="O56" s="686"/>
    </row>
    <row r="57">
      <c r="B57" s="686"/>
      <c r="C57" s="686"/>
      <c r="E57" s="686"/>
      <c r="F57" s="686"/>
      <c r="H57" s="686"/>
      <c r="J57" s="40"/>
      <c r="K57" s="686"/>
      <c r="M57" s="686"/>
      <c r="O57" s="686"/>
    </row>
    <row r="58">
      <c r="B58" s="686"/>
      <c r="C58" s="686"/>
      <c r="E58" s="686"/>
      <c r="F58" s="686"/>
      <c r="H58" s="686"/>
      <c r="J58" s="40"/>
      <c r="K58" s="686"/>
      <c r="M58" s="686"/>
      <c r="O58" s="686"/>
    </row>
    <row r="59">
      <c r="B59" s="686"/>
      <c r="C59" s="686"/>
      <c r="E59" s="686"/>
      <c r="F59" s="686"/>
      <c r="H59" s="686"/>
      <c r="J59" s="40"/>
      <c r="K59" s="686"/>
      <c r="M59" s="686"/>
      <c r="O59" s="686"/>
    </row>
    <row r="60">
      <c r="B60" s="686"/>
      <c r="C60" s="686"/>
      <c r="E60" s="686"/>
      <c r="F60" s="686"/>
      <c r="H60" s="686"/>
      <c r="J60" s="40"/>
      <c r="K60" s="686"/>
      <c r="M60" s="686"/>
      <c r="O60" s="686"/>
    </row>
    <row r="61">
      <c r="B61" s="686"/>
      <c r="C61" s="686"/>
      <c r="E61" s="686"/>
      <c r="F61" s="686"/>
      <c r="H61" s="686"/>
      <c r="J61" s="40"/>
      <c r="K61" s="686"/>
      <c r="M61" s="686"/>
      <c r="O61" s="686"/>
    </row>
    <row r="62">
      <c r="B62" s="686"/>
      <c r="C62" s="686"/>
      <c r="E62" s="686"/>
      <c r="F62" s="686"/>
      <c r="H62" s="686"/>
      <c r="J62" s="40"/>
      <c r="K62" s="686"/>
      <c r="M62" s="686"/>
      <c r="O62" s="686"/>
    </row>
    <row r="63">
      <c r="B63" s="686"/>
      <c r="C63" s="686"/>
      <c r="E63" s="686"/>
      <c r="F63" s="686"/>
      <c r="H63" s="686"/>
      <c r="J63" s="40"/>
      <c r="K63" s="686"/>
      <c r="M63" s="686"/>
      <c r="O63" s="686"/>
    </row>
    <row r="64">
      <c r="B64" s="686"/>
      <c r="C64" s="686"/>
      <c r="E64" s="686"/>
      <c r="F64" s="686"/>
      <c r="H64" s="686"/>
      <c r="J64" s="40"/>
      <c r="K64" s="686"/>
      <c r="M64" s="686"/>
      <c r="O64" s="686"/>
    </row>
    <row r="65">
      <c r="B65" s="686"/>
      <c r="C65" s="686"/>
      <c r="E65" s="686"/>
      <c r="F65" s="686"/>
      <c r="H65" s="686"/>
      <c r="J65" s="40"/>
      <c r="K65" s="686"/>
      <c r="M65" s="686"/>
      <c r="O65" s="686"/>
    </row>
    <row r="66">
      <c r="B66" s="686"/>
      <c r="C66" s="686"/>
      <c r="E66" s="686"/>
      <c r="F66" s="686"/>
      <c r="H66" s="686"/>
      <c r="J66" s="40"/>
      <c r="K66" s="686"/>
      <c r="M66" s="686"/>
      <c r="O66" s="686"/>
    </row>
    <row r="67">
      <c r="B67" s="686"/>
      <c r="C67" s="686"/>
      <c r="E67" s="686"/>
      <c r="F67" s="686"/>
      <c r="H67" s="686"/>
      <c r="J67" s="40"/>
      <c r="K67" s="686"/>
      <c r="M67" s="686"/>
      <c r="O67" s="686"/>
    </row>
    <row r="68">
      <c r="B68" s="686"/>
      <c r="C68" s="686"/>
      <c r="E68" s="686"/>
      <c r="F68" s="686"/>
      <c r="H68" s="686"/>
      <c r="J68" s="40"/>
      <c r="K68" s="686"/>
      <c r="M68" s="686"/>
      <c r="O68" s="686"/>
    </row>
    <row r="69">
      <c r="B69" s="686"/>
      <c r="C69" s="686"/>
      <c r="E69" s="686"/>
      <c r="F69" s="686"/>
      <c r="H69" s="686"/>
      <c r="J69" s="40"/>
      <c r="K69" s="686"/>
      <c r="M69" s="686"/>
      <c r="O69" s="686"/>
    </row>
    <row r="70">
      <c r="B70" s="686"/>
      <c r="C70" s="686"/>
      <c r="E70" s="686"/>
      <c r="F70" s="686"/>
      <c r="H70" s="686"/>
      <c r="J70" s="40"/>
      <c r="K70" s="686"/>
      <c r="M70" s="686"/>
      <c r="O70" s="686"/>
    </row>
    <row r="71">
      <c r="B71" s="686"/>
      <c r="C71" s="686"/>
      <c r="E71" s="686"/>
      <c r="F71" s="686"/>
      <c r="H71" s="686"/>
      <c r="J71" s="40"/>
      <c r="K71" s="686"/>
      <c r="M71" s="686"/>
      <c r="O71" s="686"/>
    </row>
    <row r="72">
      <c r="B72" s="686"/>
      <c r="C72" s="686"/>
      <c r="E72" s="686"/>
      <c r="F72" s="686"/>
      <c r="H72" s="686"/>
      <c r="J72" s="40"/>
      <c r="K72" s="686"/>
      <c r="M72" s="686"/>
      <c r="O72" s="686"/>
    </row>
    <row r="73">
      <c r="B73" s="686"/>
      <c r="C73" s="686"/>
      <c r="E73" s="686"/>
      <c r="F73" s="686"/>
      <c r="H73" s="686"/>
      <c r="J73" s="40"/>
      <c r="K73" s="686"/>
      <c r="M73" s="686"/>
      <c r="O73" s="686"/>
    </row>
    <row r="74">
      <c r="B74" s="686"/>
      <c r="C74" s="686"/>
      <c r="E74" s="686"/>
      <c r="F74" s="686"/>
      <c r="H74" s="686"/>
      <c r="J74" s="40"/>
      <c r="K74" s="686"/>
      <c r="M74" s="686"/>
      <c r="O74" s="686"/>
    </row>
    <row r="75">
      <c r="B75" s="686"/>
      <c r="C75" s="686"/>
      <c r="E75" s="686"/>
      <c r="F75" s="686"/>
      <c r="H75" s="686"/>
      <c r="J75" s="40"/>
      <c r="K75" s="686"/>
      <c r="M75" s="686"/>
      <c r="O75" s="686"/>
    </row>
    <row r="76">
      <c r="B76" s="686"/>
      <c r="C76" s="686"/>
      <c r="E76" s="686"/>
      <c r="F76" s="686"/>
      <c r="H76" s="686"/>
      <c r="J76" s="40"/>
      <c r="K76" s="686"/>
      <c r="M76" s="686"/>
      <c r="O76" s="686"/>
    </row>
    <row r="77">
      <c r="B77" s="686"/>
      <c r="C77" s="686"/>
      <c r="E77" s="686"/>
      <c r="F77" s="686"/>
      <c r="H77" s="686"/>
      <c r="J77" s="40"/>
      <c r="K77" s="686"/>
      <c r="M77" s="686"/>
      <c r="O77" s="686"/>
    </row>
    <row r="78">
      <c r="B78" s="686"/>
      <c r="C78" s="686"/>
      <c r="E78" s="686"/>
      <c r="F78" s="686"/>
      <c r="H78" s="686"/>
      <c r="J78" s="40"/>
      <c r="K78" s="686"/>
      <c r="M78" s="686"/>
      <c r="O78" s="686"/>
    </row>
    <row r="79">
      <c r="B79" s="686"/>
      <c r="C79" s="686"/>
      <c r="E79" s="686"/>
      <c r="F79" s="686"/>
      <c r="H79" s="686"/>
      <c r="J79" s="40"/>
      <c r="K79" s="686"/>
      <c r="M79" s="686"/>
      <c r="O79" s="686"/>
    </row>
    <row r="80">
      <c r="B80" s="686"/>
      <c r="C80" s="686"/>
      <c r="E80" s="686"/>
      <c r="F80" s="686"/>
      <c r="H80" s="686"/>
      <c r="J80" s="40"/>
      <c r="K80" s="686"/>
      <c r="M80" s="686"/>
      <c r="O80" s="686"/>
    </row>
    <row r="81">
      <c r="B81" s="686"/>
      <c r="C81" s="686"/>
      <c r="E81" s="686"/>
      <c r="F81" s="686"/>
      <c r="H81" s="686"/>
      <c r="J81" s="40"/>
      <c r="K81" s="686"/>
      <c r="M81" s="686"/>
      <c r="O81" s="686"/>
    </row>
    <row r="82">
      <c r="B82" s="686"/>
      <c r="C82" s="686"/>
      <c r="E82" s="686"/>
      <c r="F82" s="686"/>
      <c r="H82" s="686"/>
      <c r="J82" s="40"/>
      <c r="K82" s="686"/>
      <c r="M82" s="686"/>
      <c r="O82" s="686"/>
    </row>
    <row r="83">
      <c r="B83" s="686"/>
      <c r="C83" s="686"/>
      <c r="E83" s="686"/>
      <c r="F83" s="686"/>
      <c r="H83" s="686"/>
      <c r="J83" s="40"/>
      <c r="K83" s="686"/>
      <c r="M83" s="686"/>
      <c r="O83" s="686"/>
    </row>
    <row r="84">
      <c r="B84" s="686"/>
      <c r="C84" s="686"/>
      <c r="E84" s="686"/>
      <c r="F84" s="686"/>
      <c r="H84" s="686"/>
      <c r="J84" s="40"/>
      <c r="K84" s="686"/>
      <c r="M84" s="686"/>
      <c r="O84" s="686"/>
    </row>
    <row r="85">
      <c r="B85" s="686"/>
      <c r="C85" s="686"/>
      <c r="E85" s="686"/>
      <c r="F85" s="686"/>
      <c r="H85" s="686"/>
      <c r="J85" s="40"/>
      <c r="K85" s="686"/>
      <c r="M85" s="686"/>
      <c r="O85" s="686"/>
    </row>
    <row r="86">
      <c r="B86" s="686"/>
      <c r="C86" s="686"/>
      <c r="E86" s="686"/>
      <c r="F86" s="686"/>
      <c r="H86" s="686"/>
      <c r="J86" s="40"/>
      <c r="K86" s="686"/>
      <c r="M86" s="686"/>
      <c r="O86" s="686"/>
    </row>
    <row r="87">
      <c r="B87" s="686"/>
      <c r="C87" s="686"/>
      <c r="E87" s="686"/>
      <c r="F87" s="686"/>
      <c r="H87" s="686"/>
      <c r="J87" s="40"/>
      <c r="K87" s="686"/>
      <c r="M87" s="686"/>
      <c r="O87" s="686"/>
    </row>
    <row r="88">
      <c r="B88" s="686"/>
      <c r="C88" s="686"/>
      <c r="E88" s="686"/>
      <c r="F88" s="686"/>
      <c r="H88" s="686"/>
      <c r="J88" s="40"/>
      <c r="K88" s="686"/>
      <c r="M88" s="686"/>
      <c r="O88" s="686"/>
    </row>
    <row r="89">
      <c r="B89" s="686"/>
      <c r="C89" s="686"/>
      <c r="E89" s="686"/>
      <c r="F89" s="686"/>
      <c r="H89" s="686"/>
      <c r="J89" s="40"/>
      <c r="K89" s="686"/>
      <c r="M89" s="686"/>
      <c r="O89" s="686"/>
    </row>
    <row r="90">
      <c r="B90" s="686"/>
      <c r="C90" s="686"/>
      <c r="E90" s="686"/>
      <c r="F90" s="686"/>
      <c r="H90" s="686"/>
      <c r="J90" s="40"/>
      <c r="K90" s="686"/>
      <c r="M90" s="686"/>
      <c r="O90" s="686"/>
    </row>
    <row r="91">
      <c r="B91" s="686"/>
      <c r="C91" s="686"/>
      <c r="E91" s="686"/>
      <c r="F91" s="686"/>
      <c r="H91" s="686"/>
      <c r="J91" s="40"/>
      <c r="K91" s="686"/>
      <c r="M91" s="686"/>
      <c r="O91" s="686"/>
    </row>
    <row r="92">
      <c r="B92" s="686"/>
      <c r="C92" s="686"/>
      <c r="E92" s="686"/>
      <c r="F92" s="686"/>
      <c r="H92" s="686"/>
      <c r="J92" s="40"/>
      <c r="K92" s="686"/>
      <c r="M92" s="686"/>
      <c r="O92" s="686"/>
    </row>
    <row r="93">
      <c r="B93" s="686"/>
      <c r="C93" s="686"/>
      <c r="E93" s="686"/>
      <c r="F93" s="686"/>
      <c r="H93" s="686"/>
      <c r="J93" s="40"/>
      <c r="K93" s="686"/>
      <c r="M93" s="686"/>
      <c r="O93" s="686"/>
    </row>
    <row r="94">
      <c r="B94" s="686"/>
      <c r="C94" s="686"/>
      <c r="E94" s="686"/>
      <c r="F94" s="686"/>
      <c r="H94" s="686"/>
      <c r="J94" s="40"/>
      <c r="K94" s="686"/>
      <c r="M94" s="686"/>
      <c r="O94" s="686"/>
    </row>
    <row r="95">
      <c r="B95" s="686"/>
      <c r="C95" s="686"/>
      <c r="E95" s="686"/>
      <c r="F95" s="686"/>
      <c r="H95" s="686"/>
      <c r="J95" s="40"/>
      <c r="K95" s="686"/>
      <c r="M95" s="686"/>
      <c r="O95" s="686"/>
    </row>
    <row r="96">
      <c r="B96" s="686"/>
      <c r="C96" s="686"/>
      <c r="E96" s="686"/>
      <c r="F96" s="686"/>
      <c r="H96" s="686"/>
      <c r="J96" s="40"/>
      <c r="K96" s="686"/>
      <c r="M96" s="686"/>
      <c r="O96" s="686"/>
    </row>
    <row r="97">
      <c r="B97" s="686"/>
      <c r="C97" s="686"/>
      <c r="E97" s="686"/>
      <c r="F97" s="686"/>
      <c r="H97" s="686"/>
      <c r="J97" s="40"/>
      <c r="K97" s="686"/>
      <c r="M97" s="686"/>
      <c r="O97" s="686"/>
    </row>
    <row r="98">
      <c r="B98" s="686"/>
      <c r="C98" s="686"/>
      <c r="E98" s="686"/>
      <c r="F98" s="686"/>
      <c r="H98" s="686"/>
      <c r="J98" s="40"/>
      <c r="K98" s="686"/>
      <c r="M98" s="686"/>
      <c r="O98" s="686"/>
    </row>
    <row r="99">
      <c r="B99" s="686"/>
      <c r="C99" s="686"/>
      <c r="E99" s="686"/>
      <c r="F99" s="686"/>
      <c r="H99" s="686"/>
      <c r="J99" s="40"/>
      <c r="K99" s="686"/>
      <c r="M99" s="686"/>
      <c r="O99" s="686"/>
    </row>
    <row r="100">
      <c r="B100" s="686"/>
      <c r="C100" s="686"/>
      <c r="E100" s="686"/>
      <c r="F100" s="686"/>
      <c r="H100" s="686"/>
      <c r="J100" s="40"/>
      <c r="K100" s="686"/>
      <c r="M100" s="686"/>
      <c r="O100" s="686"/>
    </row>
    <row r="101">
      <c r="B101" s="686"/>
      <c r="C101" s="686"/>
      <c r="E101" s="686"/>
      <c r="F101" s="686"/>
      <c r="H101" s="686"/>
      <c r="J101" s="40"/>
      <c r="K101" s="686"/>
      <c r="M101" s="686"/>
      <c r="O101" s="686"/>
    </row>
    <row r="102">
      <c r="B102" s="686"/>
      <c r="C102" s="686"/>
      <c r="E102" s="686"/>
      <c r="F102" s="686"/>
      <c r="H102" s="686"/>
      <c r="J102" s="40"/>
      <c r="K102" s="686"/>
      <c r="M102" s="686"/>
      <c r="O102" s="686"/>
    </row>
    <row r="103">
      <c r="B103" s="686"/>
      <c r="C103" s="686"/>
      <c r="E103" s="686"/>
      <c r="F103" s="686"/>
      <c r="H103" s="686"/>
      <c r="J103" s="40"/>
      <c r="K103" s="686"/>
      <c r="M103" s="686"/>
      <c r="O103" s="686"/>
    </row>
    <row r="104">
      <c r="B104" s="686"/>
      <c r="C104" s="686"/>
      <c r="E104" s="686"/>
      <c r="F104" s="686"/>
      <c r="H104" s="686"/>
      <c r="J104" s="40"/>
      <c r="K104" s="686"/>
      <c r="M104" s="686"/>
      <c r="O104" s="686"/>
    </row>
    <row r="105">
      <c r="B105" s="686"/>
      <c r="C105" s="686"/>
      <c r="E105" s="686"/>
      <c r="F105" s="686"/>
      <c r="H105" s="686"/>
      <c r="J105" s="40"/>
      <c r="K105" s="686"/>
      <c r="M105" s="686"/>
      <c r="O105" s="686"/>
    </row>
    <row r="106">
      <c r="B106" s="686"/>
      <c r="C106" s="686"/>
      <c r="E106" s="686"/>
      <c r="F106" s="686"/>
      <c r="H106" s="686"/>
      <c r="J106" s="40"/>
      <c r="K106" s="686"/>
      <c r="M106" s="686"/>
      <c r="O106" s="686"/>
    </row>
    <row r="107">
      <c r="B107" s="686"/>
      <c r="C107" s="686"/>
      <c r="E107" s="686"/>
      <c r="F107" s="686"/>
      <c r="H107" s="686"/>
      <c r="J107" s="40"/>
      <c r="K107" s="686"/>
      <c r="M107" s="686"/>
      <c r="O107" s="686"/>
    </row>
    <row r="108">
      <c r="B108" s="686"/>
      <c r="C108" s="686"/>
      <c r="E108" s="686"/>
      <c r="F108" s="686"/>
      <c r="H108" s="686"/>
      <c r="J108" s="40"/>
      <c r="K108" s="686"/>
      <c r="M108" s="686"/>
      <c r="O108" s="686"/>
    </row>
    <row r="109">
      <c r="B109" s="686"/>
      <c r="C109" s="686"/>
      <c r="E109" s="686"/>
      <c r="F109" s="686"/>
      <c r="H109" s="686"/>
      <c r="J109" s="40"/>
      <c r="K109" s="686"/>
      <c r="M109" s="686"/>
      <c r="O109" s="686"/>
    </row>
    <row r="110">
      <c r="B110" s="686"/>
      <c r="C110" s="686"/>
      <c r="E110" s="686"/>
      <c r="F110" s="686"/>
      <c r="H110" s="686"/>
      <c r="J110" s="40"/>
      <c r="K110" s="686"/>
      <c r="M110" s="686"/>
      <c r="O110" s="686"/>
    </row>
    <row r="111">
      <c r="B111" s="686"/>
      <c r="C111" s="686"/>
      <c r="E111" s="686"/>
      <c r="F111" s="686"/>
      <c r="H111" s="686"/>
      <c r="J111" s="40"/>
      <c r="K111" s="686"/>
      <c r="M111" s="686"/>
      <c r="O111" s="686"/>
    </row>
    <row r="112">
      <c r="B112" s="686"/>
      <c r="C112" s="686"/>
      <c r="E112" s="686"/>
      <c r="F112" s="686"/>
      <c r="H112" s="686"/>
      <c r="J112" s="40"/>
      <c r="K112" s="686"/>
      <c r="M112" s="686"/>
      <c r="O112" s="686"/>
    </row>
    <row r="113">
      <c r="B113" s="686"/>
      <c r="C113" s="686"/>
      <c r="E113" s="686"/>
      <c r="F113" s="686"/>
      <c r="H113" s="686"/>
      <c r="J113" s="40"/>
      <c r="K113" s="686"/>
      <c r="M113" s="686"/>
      <c r="O113" s="686"/>
    </row>
    <row r="114">
      <c r="B114" s="686"/>
      <c r="C114" s="686"/>
      <c r="E114" s="686"/>
      <c r="F114" s="686"/>
      <c r="H114" s="686"/>
      <c r="J114" s="40"/>
      <c r="K114" s="686"/>
      <c r="M114" s="686"/>
      <c r="O114" s="686"/>
    </row>
    <row r="115">
      <c r="B115" s="686"/>
      <c r="C115" s="686"/>
      <c r="E115" s="686"/>
      <c r="F115" s="686"/>
      <c r="H115" s="686"/>
      <c r="I115" s="21"/>
      <c r="J115" s="40"/>
      <c r="K115" s="686"/>
      <c r="M115" s="686"/>
      <c r="O115" s="686"/>
    </row>
    <row r="116">
      <c r="B116" s="686"/>
      <c r="C116" s="686"/>
      <c r="E116" s="686"/>
      <c r="F116" s="686"/>
      <c r="H116" s="686"/>
      <c r="I116" s="21"/>
      <c r="J116" s="40"/>
      <c r="K116" s="686"/>
      <c r="M116" s="686"/>
      <c r="O116" s="686"/>
    </row>
    <row r="117">
      <c r="B117" s="686"/>
      <c r="C117" s="686"/>
      <c r="E117" s="686"/>
      <c r="F117" s="686"/>
      <c r="H117" s="686"/>
      <c r="I117" s="21"/>
      <c r="J117" s="40"/>
      <c r="K117" s="686"/>
      <c r="M117" s="686"/>
      <c r="O117" s="686"/>
    </row>
    <row r="118">
      <c r="B118" s="686"/>
      <c r="C118" s="686"/>
      <c r="E118" s="686"/>
      <c r="F118" s="686"/>
      <c r="H118" s="686"/>
      <c r="I118" s="21"/>
      <c r="J118" s="40"/>
      <c r="K118" s="686"/>
      <c r="M118" s="686"/>
      <c r="O118" s="686"/>
    </row>
    <row r="119">
      <c r="B119" s="686"/>
      <c r="C119" s="686"/>
      <c r="E119" s="686"/>
      <c r="F119" s="686"/>
      <c r="H119" s="686"/>
      <c r="I119" s="21"/>
      <c r="J119" s="40"/>
      <c r="K119" s="686"/>
      <c r="M119" s="686"/>
      <c r="O119" s="686"/>
    </row>
    <row r="120">
      <c r="B120" s="686"/>
      <c r="C120" s="686"/>
      <c r="E120" s="686"/>
      <c r="F120" s="686"/>
      <c r="H120" s="686"/>
      <c r="I120" s="21"/>
      <c r="J120" s="40"/>
      <c r="K120" s="686"/>
      <c r="M120" s="686"/>
      <c r="O120" s="686"/>
    </row>
    <row r="121">
      <c r="B121" s="686"/>
      <c r="C121" s="686"/>
      <c r="E121" s="686"/>
      <c r="F121" s="686"/>
      <c r="H121" s="686"/>
      <c r="I121" s="21"/>
      <c r="J121" s="40"/>
      <c r="K121" s="686"/>
      <c r="M121" s="686"/>
      <c r="O121" s="686"/>
    </row>
    <row r="122">
      <c r="B122" s="686"/>
      <c r="C122" s="686"/>
      <c r="E122" s="686"/>
      <c r="F122" s="686"/>
      <c r="H122" s="686"/>
      <c r="I122" s="21"/>
      <c r="J122" s="40"/>
      <c r="K122" s="686"/>
      <c r="M122" s="686"/>
      <c r="O122" s="686"/>
    </row>
    <row r="123">
      <c r="B123" s="686"/>
      <c r="C123" s="686"/>
      <c r="E123" s="686"/>
      <c r="F123" s="686"/>
      <c r="H123" s="686"/>
      <c r="I123" s="21"/>
      <c r="J123" s="40"/>
      <c r="K123" s="686"/>
      <c r="M123" s="686"/>
      <c r="O123" s="686"/>
    </row>
    <row r="124">
      <c r="B124" s="686"/>
      <c r="C124" s="686"/>
      <c r="E124" s="686"/>
      <c r="F124" s="686"/>
      <c r="H124" s="686"/>
      <c r="I124" s="21"/>
      <c r="J124" s="40"/>
      <c r="K124" s="686"/>
      <c r="M124" s="686"/>
      <c r="O124" s="686"/>
    </row>
    <row r="125">
      <c r="B125" s="686"/>
      <c r="C125" s="686"/>
      <c r="E125" s="686"/>
      <c r="F125" s="686"/>
      <c r="H125" s="686"/>
      <c r="I125" s="21"/>
      <c r="J125" s="40"/>
      <c r="K125" s="686"/>
      <c r="M125" s="686"/>
      <c r="O125" s="686"/>
    </row>
    <row r="126">
      <c r="B126" s="686"/>
      <c r="C126" s="686"/>
      <c r="E126" s="686"/>
      <c r="F126" s="686"/>
      <c r="H126" s="686"/>
      <c r="I126" s="21"/>
      <c r="J126" s="40"/>
      <c r="K126" s="686"/>
      <c r="M126" s="686"/>
      <c r="O126" s="686"/>
    </row>
    <row r="127">
      <c r="B127" s="686"/>
      <c r="C127" s="686"/>
      <c r="E127" s="686"/>
      <c r="F127" s="686"/>
      <c r="H127" s="686"/>
      <c r="I127" s="21"/>
      <c r="J127" s="40"/>
      <c r="K127" s="686"/>
      <c r="M127" s="686"/>
      <c r="O127" s="686"/>
    </row>
    <row r="128">
      <c r="B128" s="686"/>
      <c r="C128" s="686"/>
      <c r="E128" s="686"/>
      <c r="F128" s="686"/>
      <c r="H128" s="686"/>
      <c r="I128" s="21"/>
      <c r="J128" s="40"/>
      <c r="K128" s="686"/>
      <c r="M128" s="686"/>
      <c r="O128" s="686"/>
    </row>
    <row r="129">
      <c r="B129" s="686"/>
      <c r="C129" s="686"/>
      <c r="E129" s="686"/>
      <c r="F129" s="686"/>
      <c r="H129" s="686"/>
      <c r="I129" s="21"/>
      <c r="J129" s="40"/>
      <c r="K129" s="686"/>
      <c r="M129" s="686"/>
      <c r="O129" s="686"/>
    </row>
    <row r="130">
      <c r="B130" s="686"/>
      <c r="C130" s="686"/>
      <c r="E130" s="686"/>
      <c r="F130" s="686"/>
      <c r="H130" s="686"/>
      <c r="I130" s="21"/>
      <c r="J130" s="40"/>
      <c r="K130" s="686"/>
      <c r="M130" s="686"/>
      <c r="O130" s="686"/>
    </row>
    <row r="131">
      <c r="B131" s="686"/>
      <c r="C131" s="686"/>
      <c r="E131" s="686"/>
      <c r="F131" s="686"/>
      <c r="H131" s="686"/>
      <c r="I131" s="21"/>
      <c r="J131" s="40"/>
      <c r="K131" s="686"/>
      <c r="M131" s="686"/>
      <c r="O131" s="686"/>
    </row>
    <row r="132">
      <c r="B132" s="686"/>
      <c r="C132" s="686"/>
      <c r="E132" s="686"/>
      <c r="F132" s="686"/>
      <c r="H132" s="686"/>
      <c r="I132" s="21"/>
      <c r="J132" s="40"/>
      <c r="K132" s="686"/>
      <c r="M132" s="686"/>
      <c r="O132" s="686"/>
    </row>
    <row r="133">
      <c r="B133" s="686"/>
      <c r="C133" s="686"/>
      <c r="E133" s="686"/>
      <c r="F133" s="686"/>
      <c r="H133" s="686"/>
      <c r="I133" s="21"/>
      <c r="J133" s="40"/>
      <c r="K133" s="686"/>
      <c r="M133" s="686"/>
      <c r="O133" s="686"/>
    </row>
    <row r="134">
      <c r="B134" s="686"/>
      <c r="C134" s="686"/>
      <c r="E134" s="686"/>
      <c r="F134" s="686"/>
      <c r="H134" s="686"/>
      <c r="I134" s="21"/>
      <c r="J134" s="40"/>
      <c r="K134" s="686"/>
      <c r="M134" s="686"/>
      <c r="O134" s="686"/>
    </row>
    <row r="135">
      <c r="B135" s="686"/>
      <c r="C135" s="686"/>
      <c r="E135" s="686"/>
      <c r="F135" s="686"/>
      <c r="H135" s="686"/>
      <c r="I135" s="21"/>
      <c r="J135" s="40"/>
      <c r="K135" s="686"/>
      <c r="M135" s="686"/>
      <c r="O135" s="686"/>
    </row>
    <row r="136">
      <c r="B136" s="686"/>
      <c r="C136" s="686"/>
      <c r="E136" s="686"/>
      <c r="F136" s="686"/>
      <c r="H136" s="686"/>
      <c r="I136" s="21"/>
      <c r="J136" s="40"/>
      <c r="K136" s="686"/>
      <c r="M136" s="686"/>
      <c r="O136" s="686"/>
    </row>
    <row r="137">
      <c r="B137" s="686"/>
      <c r="C137" s="686"/>
      <c r="E137" s="686"/>
      <c r="F137" s="686"/>
      <c r="H137" s="686"/>
      <c r="I137" s="21"/>
      <c r="J137" s="40"/>
      <c r="K137" s="686"/>
      <c r="M137" s="686"/>
      <c r="O137" s="686"/>
    </row>
    <row r="138">
      <c r="B138" s="686"/>
      <c r="C138" s="686"/>
      <c r="E138" s="686"/>
      <c r="F138" s="686"/>
      <c r="H138" s="686"/>
      <c r="I138" s="21"/>
      <c r="J138" s="40"/>
      <c r="K138" s="686"/>
      <c r="M138" s="686"/>
      <c r="O138" s="686"/>
    </row>
    <row r="139">
      <c r="B139" s="686"/>
      <c r="C139" s="686"/>
      <c r="E139" s="686"/>
      <c r="F139" s="686"/>
      <c r="H139" s="686"/>
      <c r="I139" s="21"/>
      <c r="J139" s="40"/>
      <c r="K139" s="686"/>
      <c r="M139" s="686"/>
      <c r="O139" s="686"/>
    </row>
    <row r="140">
      <c r="B140" s="686"/>
      <c r="C140" s="686"/>
      <c r="E140" s="686"/>
      <c r="F140" s="686"/>
      <c r="H140" s="686"/>
      <c r="I140" s="21"/>
      <c r="J140" s="40"/>
      <c r="K140" s="686"/>
      <c r="M140" s="686"/>
      <c r="O140" s="686"/>
    </row>
    <row r="141">
      <c r="B141" s="686"/>
      <c r="C141" s="686"/>
      <c r="E141" s="686"/>
      <c r="F141" s="686"/>
      <c r="H141" s="686"/>
      <c r="I141" s="21"/>
      <c r="J141" s="40"/>
      <c r="K141" s="686"/>
      <c r="M141" s="686"/>
      <c r="O141" s="686"/>
    </row>
    <row r="142">
      <c r="B142" s="686"/>
      <c r="C142" s="686"/>
      <c r="E142" s="686"/>
      <c r="F142" s="686"/>
      <c r="H142" s="686"/>
      <c r="I142" s="21"/>
      <c r="J142" s="40"/>
      <c r="K142" s="686"/>
      <c r="M142" s="686"/>
      <c r="O142" s="686"/>
    </row>
    <row r="143">
      <c r="B143" s="686"/>
      <c r="C143" s="686"/>
      <c r="E143" s="686"/>
      <c r="F143" s="686"/>
      <c r="H143" s="686"/>
      <c r="I143" s="21"/>
      <c r="J143" s="40"/>
      <c r="K143" s="686"/>
      <c r="M143" s="686"/>
      <c r="O143" s="686"/>
    </row>
    <row r="144">
      <c r="B144" s="686"/>
      <c r="C144" s="686"/>
      <c r="E144" s="686"/>
      <c r="F144" s="686"/>
      <c r="H144" s="686"/>
      <c r="I144" s="21"/>
      <c r="J144" s="40"/>
      <c r="K144" s="686"/>
      <c r="M144" s="686"/>
      <c r="O144" s="686"/>
    </row>
    <row r="145">
      <c r="B145" s="686"/>
      <c r="C145" s="686"/>
      <c r="E145" s="686"/>
      <c r="F145" s="686"/>
      <c r="H145" s="686"/>
      <c r="I145" s="21"/>
      <c r="J145" s="40"/>
      <c r="K145" s="686"/>
      <c r="M145" s="686"/>
      <c r="O145" s="686"/>
    </row>
    <row r="146">
      <c r="B146" s="686"/>
      <c r="C146" s="686"/>
      <c r="E146" s="686"/>
      <c r="F146" s="686"/>
      <c r="H146" s="686"/>
      <c r="I146" s="21"/>
      <c r="J146" s="40"/>
      <c r="K146" s="686"/>
      <c r="M146" s="686"/>
      <c r="O146" s="686"/>
    </row>
    <row r="147">
      <c r="B147" s="686"/>
      <c r="C147" s="686"/>
      <c r="E147" s="686"/>
      <c r="F147" s="686"/>
      <c r="H147" s="686"/>
      <c r="I147" s="21"/>
      <c r="J147" s="40"/>
      <c r="K147" s="686"/>
      <c r="M147" s="686"/>
      <c r="O147" s="686"/>
    </row>
    <row r="148">
      <c r="B148" s="686"/>
      <c r="C148" s="686"/>
      <c r="E148" s="686"/>
      <c r="F148" s="686"/>
      <c r="H148" s="686"/>
      <c r="I148" s="21"/>
      <c r="J148" s="40"/>
      <c r="K148" s="686"/>
      <c r="M148" s="686"/>
      <c r="O148" s="686"/>
    </row>
    <row r="149">
      <c r="B149" s="686"/>
      <c r="C149" s="686"/>
      <c r="E149" s="686"/>
      <c r="F149" s="686"/>
      <c r="H149" s="686"/>
      <c r="I149" s="21"/>
      <c r="J149" s="40"/>
      <c r="K149" s="686"/>
      <c r="M149" s="686"/>
      <c r="O149" s="686"/>
    </row>
    <row r="150">
      <c r="B150" s="686"/>
      <c r="C150" s="686"/>
      <c r="E150" s="686"/>
      <c r="F150" s="686"/>
      <c r="H150" s="686"/>
      <c r="I150" s="21"/>
      <c r="J150" s="40"/>
      <c r="K150" s="686"/>
      <c r="M150" s="686"/>
      <c r="O150" s="686"/>
    </row>
    <row r="151">
      <c r="B151" s="686"/>
      <c r="C151" s="686"/>
      <c r="E151" s="686"/>
      <c r="F151" s="686"/>
      <c r="H151" s="686"/>
      <c r="I151" s="21"/>
      <c r="J151" s="40"/>
      <c r="K151" s="686"/>
      <c r="M151" s="686"/>
      <c r="O151" s="686"/>
    </row>
    <row r="152">
      <c r="B152" s="686"/>
      <c r="C152" s="686"/>
      <c r="E152" s="686"/>
      <c r="F152" s="686"/>
      <c r="H152" s="686"/>
      <c r="I152" s="21"/>
      <c r="J152" s="40"/>
      <c r="K152" s="686"/>
      <c r="M152" s="686"/>
      <c r="O152" s="686"/>
    </row>
    <row r="153">
      <c r="B153" s="686"/>
      <c r="C153" s="686"/>
      <c r="E153" s="686"/>
      <c r="F153" s="686"/>
      <c r="H153" s="686"/>
      <c r="I153" s="21"/>
      <c r="J153" s="40"/>
      <c r="K153" s="686"/>
      <c r="M153" s="686"/>
      <c r="O153" s="686"/>
    </row>
    <row r="154">
      <c r="B154" s="686"/>
      <c r="C154" s="686"/>
      <c r="E154" s="686"/>
      <c r="F154" s="686"/>
      <c r="H154" s="686"/>
      <c r="I154" s="21"/>
      <c r="J154" s="40"/>
      <c r="K154" s="686"/>
      <c r="M154" s="686"/>
      <c r="O154" s="686"/>
    </row>
    <row r="155">
      <c r="B155" s="686"/>
      <c r="C155" s="686"/>
      <c r="E155" s="686"/>
      <c r="F155" s="686"/>
      <c r="H155" s="686"/>
      <c r="I155" s="21"/>
      <c r="J155" s="40"/>
      <c r="K155" s="686"/>
      <c r="M155" s="686"/>
      <c r="O155" s="686"/>
    </row>
    <row r="156">
      <c r="B156" s="686"/>
      <c r="C156" s="686"/>
      <c r="E156" s="686"/>
      <c r="F156" s="686"/>
      <c r="H156" s="686"/>
      <c r="I156" s="21"/>
      <c r="J156" s="40"/>
      <c r="K156" s="686"/>
      <c r="M156" s="686"/>
      <c r="O156" s="686"/>
    </row>
    <row r="157">
      <c r="B157" s="686"/>
      <c r="C157" s="686"/>
      <c r="E157" s="686"/>
      <c r="F157" s="686"/>
      <c r="H157" s="686"/>
      <c r="I157" s="21"/>
      <c r="J157" s="40"/>
      <c r="K157" s="686"/>
      <c r="M157" s="686"/>
      <c r="O157" s="686"/>
    </row>
    <row r="158">
      <c r="B158" s="686"/>
      <c r="C158" s="686"/>
      <c r="E158" s="686"/>
      <c r="F158" s="686"/>
      <c r="H158" s="686"/>
      <c r="I158" s="21"/>
      <c r="J158" s="40"/>
      <c r="K158" s="686"/>
      <c r="M158" s="686"/>
      <c r="O158" s="686"/>
    </row>
    <row r="159">
      <c r="B159" s="686"/>
      <c r="C159" s="686"/>
      <c r="E159" s="686"/>
      <c r="F159" s="686"/>
      <c r="H159" s="686"/>
      <c r="I159" s="21"/>
      <c r="J159" s="40"/>
      <c r="K159" s="686"/>
      <c r="M159" s="686"/>
      <c r="O159" s="686"/>
    </row>
    <row r="160">
      <c r="B160" s="686"/>
      <c r="C160" s="686"/>
      <c r="E160" s="686"/>
      <c r="F160" s="686"/>
      <c r="H160" s="686"/>
      <c r="I160" s="21"/>
      <c r="J160" s="40"/>
      <c r="K160" s="686"/>
      <c r="M160" s="686"/>
      <c r="O160" s="686"/>
    </row>
    <row r="161">
      <c r="B161" s="686"/>
      <c r="C161" s="686"/>
      <c r="E161" s="686"/>
      <c r="F161" s="686"/>
      <c r="H161" s="686"/>
      <c r="I161" s="21"/>
      <c r="J161" s="40"/>
      <c r="K161" s="686"/>
      <c r="M161" s="686"/>
      <c r="O161" s="686"/>
    </row>
    <row r="162">
      <c r="B162" s="686"/>
      <c r="C162" s="686"/>
      <c r="E162" s="686"/>
      <c r="F162" s="686"/>
      <c r="H162" s="686"/>
      <c r="I162" s="21"/>
      <c r="J162" s="40"/>
      <c r="K162" s="686"/>
      <c r="M162" s="686"/>
      <c r="O162" s="686"/>
    </row>
    <row r="163">
      <c r="B163" s="686"/>
      <c r="C163" s="686"/>
      <c r="E163" s="686"/>
      <c r="F163" s="686"/>
      <c r="H163" s="686"/>
      <c r="I163" s="21"/>
      <c r="J163" s="40"/>
      <c r="K163" s="686"/>
      <c r="M163" s="686"/>
      <c r="O163" s="686"/>
    </row>
    <row r="164">
      <c r="B164" s="686"/>
      <c r="C164" s="686"/>
      <c r="E164" s="686"/>
      <c r="F164" s="686"/>
      <c r="H164" s="686"/>
      <c r="I164" s="21"/>
      <c r="J164" s="40"/>
      <c r="K164" s="686"/>
      <c r="M164" s="686"/>
      <c r="O164" s="686"/>
    </row>
    <row r="165">
      <c r="B165" s="686"/>
      <c r="C165" s="686"/>
      <c r="E165" s="686"/>
      <c r="F165" s="686"/>
      <c r="H165" s="686"/>
      <c r="I165" s="21"/>
      <c r="J165" s="40"/>
      <c r="K165" s="686"/>
      <c r="M165" s="686"/>
      <c r="O165" s="686"/>
    </row>
    <row r="166">
      <c r="B166" s="686"/>
      <c r="C166" s="686"/>
      <c r="E166" s="686"/>
      <c r="F166" s="686"/>
      <c r="H166" s="686"/>
      <c r="I166" s="21"/>
      <c r="J166" s="40"/>
      <c r="K166" s="686"/>
      <c r="M166" s="686"/>
      <c r="O166" s="686"/>
    </row>
    <row r="167">
      <c r="B167" s="686"/>
      <c r="C167" s="686"/>
      <c r="E167" s="686"/>
      <c r="F167" s="686"/>
      <c r="H167" s="686"/>
      <c r="I167" s="21"/>
      <c r="J167" s="40"/>
      <c r="K167" s="686"/>
      <c r="M167" s="686"/>
      <c r="O167" s="686"/>
    </row>
    <row r="168">
      <c r="B168" s="686"/>
      <c r="C168" s="686"/>
      <c r="E168" s="686"/>
      <c r="F168" s="686"/>
      <c r="H168" s="686"/>
      <c r="I168" s="21"/>
      <c r="J168" s="40"/>
      <c r="K168" s="686"/>
      <c r="M168" s="686"/>
      <c r="O168" s="686"/>
    </row>
    <row r="169">
      <c r="B169" s="686"/>
      <c r="C169" s="686"/>
      <c r="E169" s="686"/>
      <c r="F169" s="686"/>
      <c r="H169" s="686"/>
      <c r="I169" s="21"/>
      <c r="J169" s="40"/>
      <c r="K169" s="686"/>
      <c r="M169" s="686"/>
      <c r="O169" s="686"/>
    </row>
    <row r="170">
      <c r="B170" s="686"/>
      <c r="C170" s="686"/>
      <c r="E170" s="686"/>
      <c r="F170" s="686"/>
      <c r="H170" s="686"/>
      <c r="I170" s="21"/>
      <c r="J170" s="40"/>
      <c r="K170" s="686"/>
      <c r="M170" s="686"/>
      <c r="O170" s="686"/>
    </row>
    <row r="171">
      <c r="B171" s="686"/>
      <c r="C171" s="686"/>
      <c r="E171" s="686"/>
      <c r="F171" s="686"/>
      <c r="H171" s="686"/>
      <c r="I171" s="21"/>
      <c r="J171" s="40"/>
      <c r="K171" s="686"/>
      <c r="M171" s="686"/>
      <c r="O171" s="686"/>
    </row>
    <row r="172">
      <c r="B172" s="686"/>
      <c r="C172" s="686"/>
      <c r="E172" s="686"/>
      <c r="F172" s="686"/>
      <c r="H172" s="686"/>
      <c r="I172" s="21"/>
      <c r="J172" s="40"/>
      <c r="K172" s="686"/>
      <c r="M172" s="686"/>
      <c r="O172" s="686"/>
    </row>
    <row r="173">
      <c r="B173" s="686"/>
      <c r="C173" s="686"/>
      <c r="E173" s="686"/>
      <c r="F173" s="686"/>
      <c r="H173" s="686"/>
      <c r="I173" s="21"/>
      <c r="J173" s="40"/>
      <c r="K173" s="686"/>
      <c r="M173" s="686"/>
      <c r="O173" s="686"/>
    </row>
    <row r="174">
      <c r="B174" s="686"/>
      <c r="C174" s="686"/>
      <c r="E174" s="686"/>
      <c r="F174" s="686"/>
      <c r="H174" s="686"/>
      <c r="I174" s="21"/>
      <c r="J174" s="40"/>
      <c r="K174" s="686"/>
      <c r="M174" s="686"/>
      <c r="O174" s="686"/>
    </row>
    <row r="175">
      <c r="B175" s="686"/>
      <c r="C175" s="686"/>
      <c r="E175" s="686"/>
      <c r="F175" s="686"/>
      <c r="H175" s="686"/>
      <c r="I175" s="21"/>
      <c r="J175" s="40"/>
      <c r="K175" s="686"/>
      <c r="M175" s="686"/>
      <c r="O175" s="686"/>
    </row>
    <row r="176">
      <c r="B176" s="686"/>
      <c r="C176" s="686"/>
      <c r="E176" s="686"/>
      <c r="F176" s="686"/>
      <c r="H176" s="686"/>
      <c r="I176" s="21"/>
      <c r="J176" s="40"/>
      <c r="K176" s="686"/>
      <c r="M176" s="686"/>
      <c r="O176" s="686"/>
    </row>
    <row r="177">
      <c r="B177" s="686"/>
      <c r="C177" s="686"/>
      <c r="E177" s="686"/>
      <c r="F177" s="686"/>
      <c r="H177" s="686"/>
      <c r="I177" s="21"/>
      <c r="J177" s="40"/>
      <c r="K177" s="686"/>
      <c r="M177" s="686"/>
      <c r="O177" s="686"/>
    </row>
    <row r="178">
      <c r="B178" s="686"/>
      <c r="C178" s="686"/>
      <c r="E178" s="686"/>
      <c r="F178" s="686"/>
      <c r="H178" s="686"/>
      <c r="I178" s="21"/>
      <c r="J178" s="40"/>
      <c r="K178" s="686"/>
      <c r="M178" s="686"/>
      <c r="O178" s="686"/>
    </row>
    <row r="179">
      <c r="B179" s="686"/>
      <c r="C179" s="686"/>
      <c r="E179" s="686"/>
      <c r="F179" s="686"/>
      <c r="H179" s="686"/>
      <c r="I179" s="21"/>
      <c r="J179" s="40"/>
      <c r="K179" s="686"/>
      <c r="M179" s="686"/>
      <c r="O179" s="686"/>
    </row>
    <row r="180">
      <c r="B180" s="686"/>
      <c r="C180" s="686"/>
      <c r="E180" s="686"/>
      <c r="F180" s="686"/>
      <c r="H180" s="686"/>
      <c r="I180" s="21"/>
      <c r="J180" s="40"/>
      <c r="K180" s="686"/>
      <c r="M180" s="686"/>
      <c r="O180" s="686"/>
    </row>
    <row r="181">
      <c r="B181" s="686"/>
      <c r="C181" s="686"/>
      <c r="E181" s="686"/>
      <c r="F181" s="686"/>
      <c r="H181" s="686"/>
      <c r="I181" s="21"/>
      <c r="J181" s="40"/>
      <c r="K181" s="686"/>
      <c r="M181" s="686"/>
      <c r="O181" s="686"/>
    </row>
    <row r="182">
      <c r="B182" s="686"/>
      <c r="C182" s="686"/>
      <c r="E182" s="686"/>
      <c r="F182" s="686"/>
      <c r="H182" s="686"/>
      <c r="I182" s="21"/>
      <c r="J182" s="40"/>
      <c r="K182" s="686"/>
      <c r="M182" s="686"/>
      <c r="O182" s="686"/>
    </row>
    <row r="183">
      <c r="B183" s="686"/>
      <c r="C183" s="686"/>
      <c r="E183" s="686"/>
      <c r="F183" s="686"/>
      <c r="H183" s="686"/>
      <c r="I183" s="21"/>
      <c r="J183" s="40"/>
      <c r="K183" s="686"/>
      <c r="M183" s="686"/>
      <c r="O183" s="686"/>
    </row>
    <row r="184">
      <c r="B184" s="686"/>
      <c r="C184" s="686"/>
      <c r="E184" s="686"/>
      <c r="F184" s="686"/>
      <c r="H184" s="686"/>
      <c r="I184" s="21"/>
      <c r="J184" s="40"/>
      <c r="K184" s="686"/>
      <c r="M184" s="686"/>
      <c r="O184" s="686"/>
    </row>
    <row r="185">
      <c r="B185" s="686"/>
      <c r="C185" s="686"/>
      <c r="E185" s="686"/>
      <c r="F185" s="686"/>
      <c r="H185" s="686"/>
      <c r="I185" s="21"/>
      <c r="J185" s="40"/>
      <c r="K185" s="686"/>
      <c r="M185" s="686"/>
      <c r="O185" s="686"/>
    </row>
    <row r="186">
      <c r="B186" s="686"/>
      <c r="C186" s="686"/>
      <c r="E186" s="686"/>
      <c r="F186" s="686"/>
      <c r="H186" s="686"/>
      <c r="I186" s="21"/>
      <c r="J186" s="40"/>
      <c r="K186" s="686"/>
      <c r="M186" s="686"/>
      <c r="O186" s="686"/>
    </row>
    <row r="187">
      <c r="B187" s="686"/>
      <c r="C187" s="686"/>
      <c r="E187" s="686"/>
      <c r="F187" s="686"/>
      <c r="H187" s="686"/>
      <c r="I187" s="21"/>
      <c r="J187" s="40"/>
      <c r="K187" s="686"/>
      <c r="M187" s="686"/>
      <c r="O187" s="686"/>
    </row>
    <row r="188">
      <c r="B188" s="686"/>
      <c r="C188" s="686"/>
      <c r="E188" s="686"/>
      <c r="F188" s="686"/>
      <c r="H188" s="686"/>
      <c r="I188" s="21"/>
      <c r="J188" s="40"/>
      <c r="K188" s="686"/>
      <c r="M188" s="686"/>
      <c r="O188" s="686"/>
    </row>
    <row r="189">
      <c r="B189" s="686"/>
      <c r="C189" s="686"/>
      <c r="E189" s="686"/>
      <c r="F189" s="686"/>
      <c r="H189" s="686"/>
      <c r="I189" s="21"/>
      <c r="J189" s="40"/>
      <c r="K189" s="686"/>
      <c r="M189" s="686"/>
      <c r="O189" s="686"/>
    </row>
    <row r="190">
      <c r="B190" s="686"/>
      <c r="C190" s="686"/>
      <c r="E190" s="686"/>
      <c r="F190" s="686"/>
      <c r="H190" s="686"/>
      <c r="I190" s="21"/>
      <c r="J190" s="40"/>
      <c r="K190" s="686"/>
      <c r="M190" s="686"/>
      <c r="O190" s="686"/>
    </row>
    <row r="191">
      <c r="B191" s="686"/>
      <c r="C191" s="686"/>
      <c r="E191" s="686"/>
      <c r="F191" s="686"/>
      <c r="H191" s="686"/>
      <c r="I191" s="21"/>
      <c r="J191" s="40"/>
      <c r="K191" s="686"/>
      <c r="M191" s="686"/>
      <c r="O191" s="686"/>
    </row>
    <row r="192">
      <c r="B192" s="686"/>
      <c r="C192" s="686"/>
      <c r="E192" s="686"/>
      <c r="F192" s="686"/>
      <c r="H192" s="686"/>
      <c r="I192" s="21"/>
      <c r="J192" s="40"/>
      <c r="K192" s="686"/>
      <c r="M192" s="686"/>
      <c r="O192" s="686"/>
    </row>
    <row r="193">
      <c r="B193" s="686"/>
      <c r="C193" s="686"/>
      <c r="E193" s="686"/>
      <c r="F193" s="686"/>
      <c r="H193" s="686"/>
      <c r="I193" s="21"/>
      <c r="J193" s="40"/>
      <c r="K193" s="686"/>
      <c r="M193" s="686"/>
      <c r="O193" s="686"/>
    </row>
    <row r="194">
      <c r="B194" s="686"/>
      <c r="C194" s="686"/>
      <c r="E194" s="686"/>
      <c r="F194" s="686"/>
      <c r="H194" s="686"/>
      <c r="I194" s="21"/>
      <c r="J194" s="40"/>
      <c r="K194" s="686"/>
      <c r="M194" s="686"/>
      <c r="O194" s="686"/>
    </row>
    <row r="195">
      <c r="B195" s="686"/>
      <c r="C195" s="686"/>
      <c r="E195" s="686"/>
      <c r="F195" s="686"/>
      <c r="H195" s="686"/>
      <c r="I195" s="21"/>
      <c r="J195" s="40"/>
      <c r="K195" s="686"/>
      <c r="M195" s="686"/>
      <c r="O195" s="686"/>
    </row>
    <row r="196">
      <c r="B196" s="686"/>
      <c r="C196" s="686"/>
      <c r="E196" s="686"/>
      <c r="F196" s="686"/>
      <c r="H196" s="686"/>
      <c r="I196" s="21"/>
      <c r="J196" s="40"/>
      <c r="K196" s="686"/>
      <c r="M196" s="686"/>
      <c r="O196" s="686"/>
    </row>
    <row r="197">
      <c r="B197" s="686"/>
      <c r="C197" s="686"/>
      <c r="E197" s="686"/>
      <c r="F197" s="686"/>
      <c r="H197" s="686"/>
      <c r="I197" s="21"/>
      <c r="J197" s="40"/>
      <c r="K197" s="686"/>
      <c r="M197" s="686"/>
      <c r="O197" s="686"/>
    </row>
    <row r="198">
      <c r="B198" s="686"/>
      <c r="C198" s="686"/>
      <c r="E198" s="686"/>
      <c r="F198" s="686"/>
      <c r="H198" s="686"/>
      <c r="I198" s="21"/>
      <c r="J198" s="40"/>
      <c r="K198" s="686"/>
      <c r="M198" s="686"/>
      <c r="O198" s="686"/>
    </row>
    <row r="199">
      <c r="B199" s="686"/>
      <c r="C199" s="686"/>
      <c r="E199" s="686"/>
      <c r="F199" s="686"/>
      <c r="H199" s="686"/>
      <c r="I199" s="21"/>
      <c r="J199" s="40"/>
      <c r="K199" s="686"/>
      <c r="M199" s="686"/>
      <c r="O199" s="686"/>
    </row>
    <row r="200">
      <c r="B200" s="686"/>
      <c r="C200" s="686"/>
      <c r="E200" s="686"/>
      <c r="F200" s="686"/>
      <c r="H200" s="686"/>
      <c r="I200" s="21"/>
      <c r="J200" s="40"/>
      <c r="K200" s="686"/>
      <c r="M200" s="686"/>
      <c r="O200" s="686"/>
    </row>
    <row r="201">
      <c r="B201" s="686"/>
      <c r="C201" s="686"/>
      <c r="E201" s="686"/>
      <c r="F201" s="686"/>
      <c r="H201" s="686"/>
      <c r="I201" s="21"/>
      <c r="J201" s="40"/>
      <c r="K201" s="686"/>
      <c r="M201" s="686"/>
      <c r="O201" s="686"/>
    </row>
    <row r="202">
      <c r="B202" s="686"/>
      <c r="C202" s="686"/>
      <c r="E202" s="686"/>
      <c r="F202" s="686"/>
      <c r="H202" s="686"/>
      <c r="I202" s="21"/>
      <c r="J202" s="40"/>
      <c r="K202" s="686"/>
      <c r="M202" s="686"/>
      <c r="O202" s="686"/>
    </row>
    <row r="203">
      <c r="B203" s="686"/>
      <c r="C203" s="686"/>
      <c r="E203" s="686"/>
      <c r="F203" s="686"/>
      <c r="H203" s="686"/>
      <c r="I203" s="21"/>
      <c r="J203" s="40"/>
      <c r="K203" s="686"/>
      <c r="M203" s="686"/>
      <c r="O203" s="686"/>
    </row>
    <row r="204">
      <c r="B204" s="686"/>
      <c r="C204" s="686"/>
      <c r="E204" s="686"/>
      <c r="F204" s="686"/>
      <c r="H204" s="686"/>
      <c r="I204" s="21"/>
      <c r="J204" s="40"/>
      <c r="K204" s="686"/>
      <c r="M204" s="686"/>
      <c r="O204" s="686"/>
    </row>
    <row r="205">
      <c r="B205" s="686"/>
      <c r="C205" s="686"/>
      <c r="E205" s="686"/>
      <c r="F205" s="686"/>
      <c r="H205" s="686"/>
      <c r="I205" s="21"/>
      <c r="J205" s="40"/>
      <c r="K205" s="686"/>
      <c r="M205" s="686"/>
      <c r="O205" s="686"/>
    </row>
    <row r="206">
      <c r="B206" s="686"/>
      <c r="C206" s="686"/>
      <c r="E206" s="686"/>
      <c r="F206" s="686"/>
      <c r="H206" s="686"/>
      <c r="I206" s="21"/>
      <c r="J206" s="40"/>
      <c r="K206" s="686"/>
      <c r="M206" s="686"/>
      <c r="O206" s="686"/>
    </row>
    <row r="207">
      <c r="B207" s="686"/>
      <c r="C207" s="686"/>
      <c r="E207" s="686"/>
      <c r="F207" s="686"/>
      <c r="H207" s="686"/>
      <c r="I207" s="21"/>
      <c r="J207" s="40"/>
      <c r="K207" s="686"/>
      <c r="M207" s="686"/>
      <c r="O207" s="686"/>
    </row>
    <row r="208">
      <c r="B208" s="686"/>
      <c r="C208" s="686"/>
      <c r="E208" s="686"/>
      <c r="F208" s="686"/>
      <c r="H208" s="686"/>
      <c r="I208" s="21"/>
      <c r="J208" s="40"/>
      <c r="K208" s="686"/>
      <c r="M208" s="686"/>
      <c r="O208" s="686"/>
    </row>
    <row r="209">
      <c r="B209" s="686"/>
      <c r="C209" s="686"/>
      <c r="E209" s="686"/>
      <c r="F209" s="686"/>
      <c r="H209" s="686"/>
      <c r="I209" s="21"/>
      <c r="J209" s="40"/>
      <c r="K209" s="686"/>
      <c r="M209" s="686"/>
      <c r="O209" s="686"/>
    </row>
    <row r="210">
      <c r="B210" s="686"/>
      <c r="C210" s="686"/>
      <c r="E210" s="686"/>
      <c r="F210" s="686"/>
      <c r="H210" s="686"/>
      <c r="I210" s="21"/>
      <c r="J210" s="40"/>
      <c r="K210" s="686"/>
      <c r="M210" s="686"/>
      <c r="O210" s="686"/>
    </row>
    <row r="211">
      <c r="B211" s="686"/>
      <c r="C211" s="686"/>
      <c r="E211" s="686"/>
      <c r="F211" s="686"/>
      <c r="H211" s="686"/>
      <c r="I211" s="21"/>
      <c r="J211" s="40"/>
      <c r="K211" s="686"/>
      <c r="M211" s="686"/>
      <c r="O211" s="686"/>
    </row>
    <row r="212">
      <c r="B212" s="686"/>
      <c r="C212" s="686"/>
      <c r="E212" s="686"/>
      <c r="F212" s="686"/>
      <c r="H212" s="686"/>
      <c r="I212" s="21"/>
      <c r="J212" s="40"/>
      <c r="K212" s="686"/>
      <c r="M212" s="686"/>
      <c r="O212" s="686"/>
    </row>
    <row r="213">
      <c r="B213" s="686"/>
      <c r="C213" s="686"/>
      <c r="E213" s="686"/>
      <c r="F213" s="686"/>
      <c r="H213" s="686"/>
      <c r="I213" s="21"/>
      <c r="J213" s="40"/>
      <c r="K213" s="686"/>
      <c r="M213" s="686"/>
      <c r="O213" s="686"/>
    </row>
    <row r="214">
      <c r="B214" s="686"/>
      <c r="C214" s="686"/>
      <c r="E214" s="686"/>
      <c r="F214" s="686"/>
      <c r="H214" s="686"/>
      <c r="I214" s="21"/>
      <c r="J214" s="40"/>
      <c r="K214" s="686"/>
      <c r="M214" s="686"/>
      <c r="O214" s="686"/>
    </row>
    <row r="215">
      <c r="B215" s="686"/>
      <c r="C215" s="686"/>
      <c r="E215" s="686"/>
      <c r="F215" s="686"/>
      <c r="H215" s="686"/>
      <c r="I215" s="21"/>
      <c r="J215" s="40"/>
      <c r="K215" s="686"/>
      <c r="M215" s="686"/>
      <c r="O215" s="686"/>
    </row>
    <row r="216">
      <c r="B216" s="686"/>
      <c r="C216" s="686"/>
      <c r="E216" s="686"/>
      <c r="F216" s="686"/>
      <c r="H216" s="686"/>
      <c r="I216" s="21"/>
      <c r="J216" s="40"/>
      <c r="K216" s="686"/>
      <c r="M216" s="686"/>
      <c r="O216" s="686"/>
    </row>
    <row r="217">
      <c r="B217" s="686"/>
      <c r="C217" s="686"/>
      <c r="E217" s="686"/>
      <c r="F217" s="686"/>
      <c r="H217" s="686"/>
      <c r="I217" s="21"/>
      <c r="J217" s="40"/>
      <c r="K217" s="686"/>
      <c r="M217" s="686"/>
      <c r="O217" s="686"/>
    </row>
    <row r="218">
      <c r="B218" s="686"/>
      <c r="C218" s="686"/>
      <c r="E218" s="686"/>
      <c r="F218" s="686"/>
      <c r="H218" s="686"/>
      <c r="I218" s="21"/>
      <c r="J218" s="40"/>
      <c r="K218" s="686"/>
      <c r="M218" s="686"/>
      <c r="O218" s="686"/>
    </row>
    <row r="219">
      <c r="B219" s="686"/>
      <c r="C219" s="686"/>
      <c r="E219" s="686"/>
      <c r="F219" s="686"/>
      <c r="H219" s="686"/>
      <c r="I219" s="21"/>
      <c r="J219" s="40"/>
      <c r="K219" s="686"/>
      <c r="M219" s="686"/>
      <c r="O219" s="686"/>
    </row>
    <row r="220">
      <c r="B220" s="686"/>
      <c r="C220" s="686"/>
      <c r="E220" s="686"/>
      <c r="F220" s="686"/>
      <c r="H220" s="686"/>
      <c r="I220" s="21"/>
      <c r="J220" s="40"/>
      <c r="K220" s="686"/>
      <c r="M220" s="686"/>
      <c r="O220" s="686"/>
    </row>
    <row r="221">
      <c r="B221" s="686"/>
      <c r="C221" s="686"/>
      <c r="E221" s="686"/>
      <c r="F221" s="686"/>
      <c r="H221" s="686"/>
      <c r="I221" s="21"/>
      <c r="J221" s="40"/>
      <c r="K221" s="686"/>
      <c r="M221" s="686"/>
      <c r="O221" s="686"/>
    </row>
    <row r="222">
      <c r="B222" s="686"/>
      <c r="C222" s="686"/>
      <c r="E222" s="686"/>
      <c r="F222" s="686"/>
      <c r="H222" s="686"/>
      <c r="I222" s="21"/>
      <c r="J222" s="40"/>
      <c r="K222" s="686"/>
      <c r="M222" s="686"/>
      <c r="O222" s="686"/>
    </row>
    <row r="223">
      <c r="B223" s="686"/>
      <c r="C223" s="686"/>
      <c r="E223" s="686"/>
      <c r="F223" s="686"/>
      <c r="H223" s="686"/>
      <c r="I223" s="21"/>
      <c r="J223" s="40"/>
      <c r="K223" s="686"/>
      <c r="M223" s="686"/>
      <c r="O223" s="686"/>
    </row>
    <row r="224">
      <c r="B224" s="686"/>
      <c r="C224" s="686"/>
      <c r="E224" s="686"/>
      <c r="F224" s="686"/>
      <c r="H224" s="686"/>
      <c r="I224" s="21"/>
      <c r="J224" s="40"/>
      <c r="K224" s="686"/>
      <c r="M224" s="686"/>
      <c r="O224" s="686"/>
    </row>
    <row r="225">
      <c r="B225" s="686"/>
      <c r="C225" s="686"/>
      <c r="E225" s="686"/>
      <c r="F225" s="686"/>
      <c r="H225" s="686"/>
      <c r="I225" s="21"/>
      <c r="J225" s="40"/>
      <c r="K225" s="686"/>
      <c r="M225" s="686"/>
      <c r="O225" s="686"/>
    </row>
    <row r="226">
      <c r="B226" s="686"/>
      <c r="C226" s="686"/>
      <c r="E226" s="686"/>
      <c r="F226" s="686"/>
      <c r="H226" s="686"/>
      <c r="I226" s="21"/>
      <c r="J226" s="40"/>
      <c r="K226" s="686"/>
      <c r="M226" s="686"/>
      <c r="O226" s="686"/>
    </row>
    <row r="227">
      <c r="B227" s="686"/>
      <c r="C227" s="686"/>
      <c r="E227" s="686"/>
      <c r="F227" s="686"/>
      <c r="H227" s="686"/>
      <c r="I227" s="21"/>
      <c r="J227" s="40"/>
      <c r="K227" s="686"/>
      <c r="M227" s="686"/>
      <c r="O227" s="686"/>
    </row>
    <row r="228">
      <c r="B228" s="686"/>
      <c r="C228" s="686"/>
      <c r="E228" s="686"/>
      <c r="F228" s="686"/>
      <c r="H228" s="686"/>
      <c r="I228" s="21"/>
      <c r="J228" s="40"/>
      <c r="K228" s="686"/>
      <c r="M228" s="686"/>
      <c r="O228" s="686"/>
    </row>
    <row r="229">
      <c r="B229" s="686"/>
      <c r="C229" s="686"/>
      <c r="E229" s="686"/>
      <c r="F229" s="686"/>
      <c r="H229" s="686"/>
      <c r="I229" s="21"/>
      <c r="J229" s="40"/>
      <c r="K229" s="686"/>
      <c r="M229" s="686"/>
      <c r="O229" s="686"/>
    </row>
    <row r="230">
      <c r="B230" s="686"/>
      <c r="C230" s="686"/>
      <c r="E230" s="686"/>
      <c r="F230" s="686"/>
      <c r="H230" s="686"/>
      <c r="I230" s="21"/>
      <c r="J230" s="40"/>
      <c r="K230" s="686"/>
      <c r="M230" s="686"/>
      <c r="O230" s="686"/>
    </row>
    <row r="231">
      <c r="B231" s="686"/>
      <c r="C231" s="686"/>
      <c r="E231" s="686"/>
      <c r="F231" s="686"/>
      <c r="H231" s="686"/>
      <c r="I231" s="21"/>
      <c r="J231" s="40"/>
      <c r="K231" s="686"/>
      <c r="M231" s="686"/>
      <c r="O231" s="686"/>
    </row>
    <row r="232">
      <c r="B232" s="686"/>
      <c r="C232" s="686"/>
      <c r="E232" s="686"/>
      <c r="F232" s="686"/>
      <c r="H232" s="686"/>
      <c r="I232" s="21"/>
      <c r="J232" s="40"/>
      <c r="K232" s="686"/>
      <c r="M232" s="686"/>
      <c r="O232" s="686"/>
    </row>
    <row r="233">
      <c r="B233" s="686"/>
      <c r="C233" s="686"/>
      <c r="E233" s="686"/>
      <c r="F233" s="686"/>
      <c r="H233" s="686"/>
      <c r="I233" s="21"/>
      <c r="J233" s="40"/>
      <c r="K233" s="686"/>
      <c r="M233" s="686"/>
      <c r="O233" s="686"/>
    </row>
    <row r="234">
      <c r="B234" s="686"/>
      <c r="C234" s="686"/>
      <c r="E234" s="686"/>
      <c r="F234" s="686"/>
      <c r="H234" s="686"/>
      <c r="I234" s="21"/>
      <c r="J234" s="40"/>
      <c r="K234" s="686"/>
      <c r="M234" s="686"/>
      <c r="O234" s="686"/>
    </row>
    <row r="235">
      <c r="B235" s="686"/>
      <c r="C235" s="686"/>
      <c r="E235" s="686"/>
      <c r="F235" s="686"/>
      <c r="H235" s="686"/>
      <c r="I235" s="21"/>
      <c r="J235" s="40"/>
      <c r="K235" s="686"/>
      <c r="M235" s="686"/>
      <c r="O235" s="686"/>
    </row>
    <row r="236">
      <c r="B236" s="686"/>
      <c r="C236" s="686"/>
      <c r="E236" s="686"/>
      <c r="F236" s="686"/>
      <c r="H236" s="686"/>
      <c r="I236" s="21"/>
      <c r="J236" s="40"/>
      <c r="K236" s="686"/>
      <c r="M236" s="686"/>
      <c r="O236" s="686"/>
    </row>
    <row r="237">
      <c r="B237" s="686"/>
      <c r="C237" s="686"/>
      <c r="E237" s="686"/>
      <c r="F237" s="686"/>
      <c r="H237" s="686"/>
      <c r="I237" s="21"/>
      <c r="J237" s="40"/>
      <c r="K237" s="686"/>
      <c r="M237" s="686"/>
      <c r="O237" s="686"/>
    </row>
    <row r="238">
      <c r="B238" s="686"/>
      <c r="C238" s="686"/>
      <c r="E238" s="686"/>
      <c r="F238" s="686"/>
      <c r="H238" s="686"/>
      <c r="I238" s="21"/>
      <c r="J238" s="40"/>
      <c r="K238" s="686"/>
      <c r="M238" s="686"/>
      <c r="O238" s="686"/>
    </row>
    <row r="239">
      <c r="B239" s="686"/>
      <c r="C239" s="686"/>
      <c r="E239" s="686"/>
      <c r="F239" s="686"/>
      <c r="H239" s="686"/>
      <c r="I239" s="21"/>
      <c r="J239" s="40"/>
      <c r="K239" s="686"/>
      <c r="M239" s="686"/>
      <c r="O239" s="686"/>
    </row>
    <row r="240">
      <c r="B240" s="686"/>
      <c r="C240" s="686"/>
      <c r="E240" s="686"/>
      <c r="F240" s="686"/>
      <c r="H240" s="686"/>
      <c r="I240" s="21"/>
      <c r="J240" s="40"/>
      <c r="K240" s="686"/>
      <c r="M240" s="686"/>
      <c r="O240" s="686"/>
    </row>
    <row r="241">
      <c r="B241" s="686"/>
      <c r="C241" s="686"/>
      <c r="E241" s="686"/>
      <c r="F241" s="686"/>
      <c r="H241" s="686"/>
      <c r="I241" s="21"/>
      <c r="J241" s="40"/>
      <c r="K241" s="686"/>
      <c r="M241" s="686"/>
      <c r="O241" s="686"/>
    </row>
    <row r="242">
      <c r="B242" s="686"/>
      <c r="C242" s="686"/>
      <c r="E242" s="686"/>
      <c r="F242" s="686"/>
      <c r="H242" s="686"/>
      <c r="I242" s="21"/>
      <c r="J242" s="40"/>
      <c r="K242" s="686"/>
      <c r="M242" s="686"/>
      <c r="O242" s="686"/>
    </row>
    <row r="243">
      <c r="B243" s="686"/>
      <c r="C243" s="686"/>
      <c r="E243" s="686"/>
      <c r="F243" s="686"/>
      <c r="H243" s="686"/>
      <c r="I243" s="21"/>
      <c r="J243" s="40"/>
      <c r="K243" s="686"/>
      <c r="M243" s="686"/>
      <c r="O243" s="686"/>
    </row>
    <row r="244">
      <c r="B244" s="686"/>
      <c r="C244" s="686"/>
      <c r="E244" s="686"/>
      <c r="F244" s="686"/>
      <c r="H244" s="686"/>
      <c r="I244" s="21"/>
      <c r="J244" s="40"/>
      <c r="K244" s="686"/>
      <c r="M244" s="686"/>
      <c r="O244" s="686"/>
    </row>
    <row r="245">
      <c r="B245" s="686"/>
      <c r="C245" s="686"/>
      <c r="E245" s="686"/>
      <c r="F245" s="686"/>
      <c r="H245" s="686"/>
      <c r="I245" s="21"/>
      <c r="J245" s="40"/>
      <c r="K245" s="686"/>
      <c r="M245" s="686"/>
      <c r="O245" s="686"/>
    </row>
    <row r="246">
      <c r="B246" s="686"/>
      <c r="C246" s="686"/>
      <c r="E246" s="686"/>
      <c r="F246" s="686"/>
      <c r="H246" s="686"/>
      <c r="I246" s="21"/>
      <c r="J246" s="40"/>
      <c r="K246" s="686"/>
      <c r="M246" s="686"/>
      <c r="O246" s="686"/>
    </row>
    <row r="247">
      <c r="B247" s="686"/>
      <c r="C247" s="686"/>
      <c r="E247" s="686"/>
      <c r="F247" s="686"/>
      <c r="H247" s="686"/>
      <c r="I247" s="21"/>
      <c r="J247" s="40"/>
      <c r="K247" s="686"/>
      <c r="M247" s="686"/>
      <c r="O247" s="686"/>
    </row>
    <row r="248">
      <c r="B248" s="686"/>
      <c r="C248" s="686"/>
      <c r="E248" s="686"/>
      <c r="F248" s="686"/>
      <c r="H248" s="686"/>
      <c r="I248" s="21"/>
      <c r="J248" s="40"/>
      <c r="K248" s="686"/>
      <c r="M248" s="686"/>
      <c r="O248" s="686"/>
    </row>
    <row r="249">
      <c r="B249" s="686"/>
      <c r="C249" s="686"/>
      <c r="E249" s="686"/>
      <c r="F249" s="686"/>
      <c r="H249" s="686"/>
      <c r="I249" s="21"/>
      <c r="J249" s="40"/>
      <c r="K249" s="686"/>
      <c r="M249" s="686"/>
      <c r="O249" s="686"/>
    </row>
    <row r="250">
      <c r="B250" s="686"/>
      <c r="C250" s="686"/>
      <c r="E250" s="686"/>
      <c r="F250" s="686"/>
      <c r="H250" s="686"/>
      <c r="I250" s="21"/>
      <c r="J250" s="40"/>
      <c r="K250" s="686"/>
      <c r="M250" s="686"/>
      <c r="O250" s="686"/>
    </row>
    <row r="251">
      <c r="B251" s="686"/>
      <c r="C251" s="686"/>
      <c r="E251" s="686"/>
      <c r="F251" s="686"/>
      <c r="H251" s="686"/>
      <c r="I251" s="21"/>
      <c r="J251" s="40"/>
      <c r="K251" s="686"/>
      <c r="M251" s="686"/>
      <c r="O251" s="686"/>
    </row>
    <row r="252">
      <c r="B252" s="686"/>
      <c r="C252" s="686"/>
      <c r="E252" s="686"/>
      <c r="F252" s="686"/>
      <c r="H252" s="686"/>
      <c r="I252" s="21"/>
      <c r="J252" s="40"/>
      <c r="K252" s="686"/>
      <c r="M252" s="686"/>
      <c r="O252" s="686"/>
    </row>
    <row r="253">
      <c r="B253" s="686"/>
      <c r="C253" s="686"/>
      <c r="E253" s="686"/>
      <c r="F253" s="686"/>
      <c r="H253" s="686"/>
      <c r="I253" s="21"/>
      <c r="J253" s="40"/>
      <c r="K253" s="686"/>
      <c r="M253" s="686"/>
      <c r="O253" s="686"/>
    </row>
    <row r="254">
      <c r="B254" s="686"/>
      <c r="C254" s="686"/>
      <c r="E254" s="686"/>
      <c r="F254" s="686"/>
      <c r="H254" s="686"/>
      <c r="I254" s="21"/>
      <c r="J254" s="40"/>
      <c r="K254" s="686"/>
      <c r="M254" s="686"/>
      <c r="O254" s="686"/>
    </row>
    <row r="255">
      <c r="B255" s="686"/>
      <c r="C255" s="686"/>
      <c r="E255" s="686"/>
      <c r="F255" s="686"/>
      <c r="H255" s="686"/>
      <c r="I255" s="21"/>
      <c r="J255" s="40"/>
      <c r="K255" s="686"/>
      <c r="M255" s="686"/>
      <c r="O255" s="686"/>
    </row>
    <row r="256">
      <c r="B256" s="686"/>
      <c r="C256" s="686"/>
      <c r="E256" s="686"/>
      <c r="F256" s="686"/>
      <c r="H256" s="686"/>
      <c r="I256" s="21"/>
      <c r="J256" s="40"/>
      <c r="K256" s="686"/>
      <c r="M256" s="686"/>
      <c r="O256" s="686"/>
    </row>
    <row r="257">
      <c r="B257" s="686"/>
      <c r="C257" s="686"/>
      <c r="E257" s="686"/>
      <c r="F257" s="686"/>
      <c r="H257" s="686"/>
      <c r="I257" s="21"/>
      <c r="J257" s="40"/>
      <c r="K257" s="686"/>
      <c r="M257" s="686"/>
      <c r="O257" s="686"/>
    </row>
    <row r="258">
      <c r="B258" s="686"/>
      <c r="C258" s="686"/>
      <c r="E258" s="686"/>
      <c r="F258" s="686"/>
      <c r="H258" s="686"/>
      <c r="I258" s="21"/>
      <c r="J258" s="40"/>
      <c r="K258" s="686"/>
      <c r="M258" s="686"/>
      <c r="O258" s="686"/>
    </row>
    <row r="259">
      <c r="B259" s="686"/>
      <c r="C259" s="686"/>
      <c r="E259" s="686"/>
      <c r="F259" s="686"/>
      <c r="H259" s="686"/>
      <c r="I259" s="21"/>
      <c r="J259" s="40"/>
      <c r="K259" s="686"/>
      <c r="M259" s="686"/>
      <c r="O259" s="686"/>
    </row>
    <row r="260">
      <c r="B260" s="686"/>
      <c r="C260" s="686"/>
      <c r="E260" s="686"/>
      <c r="F260" s="686"/>
      <c r="H260" s="686"/>
      <c r="I260" s="21"/>
      <c r="J260" s="40"/>
      <c r="K260" s="686"/>
      <c r="M260" s="686"/>
      <c r="O260" s="686"/>
    </row>
    <row r="261">
      <c r="B261" s="686"/>
      <c r="C261" s="686"/>
      <c r="E261" s="686"/>
      <c r="F261" s="686"/>
      <c r="H261" s="686"/>
      <c r="I261" s="21"/>
      <c r="J261" s="40"/>
      <c r="K261" s="686"/>
      <c r="M261" s="686"/>
      <c r="O261" s="686"/>
    </row>
    <row r="262">
      <c r="B262" s="686"/>
      <c r="C262" s="686"/>
      <c r="E262" s="686"/>
      <c r="F262" s="686"/>
      <c r="H262" s="686"/>
      <c r="I262" s="21"/>
      <c r="J262" s="40"/>
      <c r="K262" s="686"/>
      <c r="M262" s="686"/>
      <c r="O262" s="686"/>
    </row>
    <row r="263">
      <c r="B263" s="686"/>
      <c r="C263" s="686"/>
      <c r="E263" s="686"/>
      <c r="F263" s="686"/>
      <c r="H263" s="686"/>
      <c r="I263" s="21"/>
      <c r="J263" s="40"/>
      <c r="K263" s="686"/>
      <c r="M263" s="686"/>
      <c r="O263" s="686"/>
    </row>
    <row r="264">
      <c r="B264" s="686"/>
      <c r="C264" s="686"/>
      <c r="E264" s="686"/>
      <c r="F264" s="686"/>
      <c r="H264" s="686"/>
      <c r="I264" s="21"/>
      <c r="J264" s="40"/>
      <c r="K264" s="686"/>
      <c r="M264" s="686"/>
      <c r="O264" s="686"/>
    </row>
    <row r="265">
      <c r="B265" s="686"/>
      <c r="C265" s="686"/>
      <c r="E265" s="686"/>
      <c r="F265" s="686"/>
      <c r="H265" s="686"/>
      <c r="I265" s="21"/>
      <c r="J265" s="40"/>
      <c r="K265" s="686"/>
      <c r="M265" s="686"/>
      <c r="O265" s="686"/>
    </row>
    <row r="266">
      <c r="B266" s="686"/>
      <c r="C266" s="686"/>
      <c r="E266" s="686"/>
      <c r="F266" s="686"/>
      <c r="H266" s="686"/>
      <c r="I266" s="21"/>
      <c r="J266" s="40"/>
      <c r="K266" s="686"/>
      <c r="M266" s="686"/>
      <c r="O266" s="686"/>
    </row>
    <row r="267">
      <c r="B267" s="686"/>
      <c r="C267" s="686"/>
      <c r="E267" s="686"/>
      <c r="F267" s="686"/>
      <c r="H267" s="686"/>
      <c r="I267" s="21"/>
      <c r="J267" s="40"/>
      <c r="K267" s="686"/>
      <c r="M267" s="686"/>
      <c r="O267" s="686"/>
    </row>
    <row r="268">
      <c r="B268" s="686"/>
      <c r="C268" s="686"/>
      <c r="E268" s="686"/>
      <c r="F268" s="686"/>
      <c r="H268" s="686"/>
      <c r="I268" s="21"/>
      <c r="J268" s="40"/>
      <c r="K268" s="686"/>
      <c r="M268" s="686"/>
      <c r="O268" s="686"/>
    </row>
    <row r="269">
      <c r="B269" s="686"/>
      <c r="C269" s="686"/>
      <c r="E269" s="686"/>
      <c r="F269" s="686"/>
      <c r="H269" s="686"/>
      <c r="I269" s="21"/>
      <c r="J269" s="40"/>
      <c r="K269" s="686"/>
      <c r="M269" s="686"/>
      <c r="O269" s="686"/>
    </row>
    <row r="270">
      <c r="B270" s="686"/>
      <c r="C270" s="686"/>
      <c r="E270" s="686"/>
      <c r="F270" s="686"/>
      <c r="H270" s="686"/>
      <c r="I270" s="21"/>
      <c r="J270" s="40"/>
      <c r="K270" s="686"/>
      <c r="M270" s="686"/>
      <c r="O270" s="686"/>
    </row>
    <row r="271">
      <c r="B271" s="686"/>
      <c r="C271" s="686"/>
      <c r="E271" s="686"/>
      <c r="F271" s="686"/>
      <c r="H271" s="686"/>
      <c r="I271" s="21"/>
      <c r="J271" s="40"/>
      <c r="K271" s="686"/>
      <c r="M271" s="686"/>
      <c r="O271" s="686"/>
    </row>
    <row r="272">
      <c r="B272" s="686"/>
      <c r="C272" s="686"/>
      <c r="E272" s="686"/>
      <c r="F272" s="686"/>
      <c r="H272" s="686"/>
      <c r="I272" s="21"/>
      <c r="J272" s="40"/>
      <c r="K272" s="686"/>
      <c r="M272" s="686"/>
      <c r="O272" s="686"/>
    </row>
    <row r="273">
      <c r="B273" s="686"/>
      <c r="C273" s="686"/>
      <c r="E273" s="686"/>
      <c r="F273" s="686"/>
      <c r="H273" s="686"/>
      <c r="I273" s="21"/>
      <c r="J273" s="40"/>
      <c r="K273" s="686"/>
      <c r="M273" s="686"/>
      <c r="O273" s="686"/>
    </row>
    <row r="274">
      <c r="B274" s="686"/>
      <c r="C274" s="686"/>
      <c r="E274" s="686"/>
      <c r="F274" s="686"/>
      <c r="H274" s="686"/>
      <c r="I274" s="21"/>
      <c r="J274" s="40"/>
      <c r="K274" s="686"/>
      <c r="M274" s="686"/>
      <c r="O274" s="686"/>
    </row>
    <row r="275">
      <c r="B275" s="686"/>
      <c r="C275" s="686"/>
      <c r="E275" s="686"/>
      <c r="F275" s="686"/>
      <c r="H275" s="686"/>
      <c r="I275" s="21"/>
      <c r="J275" s="40"/>
      <c r="K275" s="686"/>
      <c r="M275" s="686"/>
      <c r="O275" s="686"/>
    </row>
    <row r="276">
      <c r="B276" s="686"/>
      <c r="C276" s="686"/>
      <c r="E276" s="686"/>
      <c r="F276" s="686"/>
      <c r="H276" s="686"/>
      <c r="I276" s="21"/>
      <c r="J276" s="40"/>
      <c r="K276" s="686"/>
      <c r="M276" s="686"/>
      <c r="O276" s="686"/>
    </row>
    <row r="277">
      <c r="B277" s="686"/>
      <c r="C277" s="686"/>
      <c r="E277" s="686"/>
      <c r="F277" s="686"/>
      <c r="H277" s="686"/>
      <c r="I277" s="21"/>
      <c r="J277" s="40"/>
      <c r="K277" s="686"/>
      <c r="M277" s="686"/>
      <c r="O277" s="686"/>
    </row>
    <row r="278">
      <c r="B278" s="686"/>
      <c r="C278" s="686"/>
      <c r="E278" s="686"/>
      <c r="F278" s="686"/>
      <c r="H278" s="686"/>
      <c r="I278" s="21"/>
      <c r="J278" s="40"/>
      <c r="K278" s="686"/>
      <c r="M278" s="686"/>
      <c r="O278" s="686"/>
    </row>
    <row r="279">
      <c r="B279" s="686"/>
      <c r="C279" s="686"/>
      <c r="E279" s="686"/>
      <c r="F279" s="686"/>
      <c r="H279" s="686"/>
      <c r="I279" s="21"/>
      <c r="J279" s="40"/>
      <c r="K279" s="686"/>
      <c r="M279" s="686"/>
      <c r="O279" s="686"/>
    </row>
    <row r="280">
      <c r="B280" s="686"/>
      <c r="C280" s="686"/>
      <c r="E280" s="686"/>
      <c r="F280" s="686"/>
      <c r="H280" s="686"/>
      <c r="I280" s="21"/>
      <c r="J280" s="40"/>
      <c r="K280" s="686"/>
      <c r="M280" s="686"/>
      <c r="O280" s="686"/>
    </row>
    <row r="281">
      <c r="B281" s="686"/>
      <c r="C281" s="686"/>
      <c r="E281" s="686"/>
      <c r="F281" s="686"/>
      <c r="H281" s="686"/>
      <c r="I281" s="21"/>
      <c r="J281" s="40"/>
      <c r="K281" s="686"/>
      <c r="M281" s="686"/>
      <c r="O281" s="686"/>
    </row>
    <row r="282">
      <c r="B282" s="686"/>
      <c r="C282" s="686"/>
      <c r="E282" s="686"/>
      <c r="F282" s="686"/>
      <c r="H282" s="686"/>
      <c r="I282" s="21"/>
      <c r="J282" s="40"/>
      <c r="K282" s="686"/>
      <c r="M282" s="686"/>
      <c r="O282" s="686"/>
    </row>
    <row r="283">
      <c r="B283" s="686"/>
      <c r="C283" s="686"/>
      <c r="E283" s="686"/>
      <c r="F283" s="686"/>
      <c r="H283" s="686"/>
      <c r="I283" s="21"/>
      <c r="J283" s="40"/>
      <c r="K283" s="686"/>
      <c r="M283" s="686"/>
      <c r="O283" s="686"/>
    </row>
    <row r="284">
      <c r="B284" s="686"/>
      <c r="C284" s="686"/>
      <c r="E284" s="686"/>
      <c r="F284" s="686"/>
      <c r="H284" s="686"/>
      <c r="I284" s="21"/>
      <c r="J284" s="40"/>
      <c r="K284" s="686"/>
      <c r="M284" s="686"/>
      <c r="O284" s="686"/>
    </row>
    <row r="285">
      <c r="B285" s="686"/>
      <c r="C285" s="686"/>
      <c r="E285" s="686"/>
      <c r="F285" s="686"/>
      <c r="H285" s="686"/>
      <c r="I285" s="21"/>
      <c r="J285" s="40"/>
      <c r="K285" s="686"/>
      <c r="M285" s="686"/>
      <c r="O285" s="686"/>
    </row>
    <row r="286">
      <c r="B286" s="686"/>
      <c r="C286" s="686"/>
      <c r="E286" s="686"/>
      <c r="F286" s="686"/>
      <c r="H286" s="686"/>
      <c r="I286" s="21"/>
      <c r="J286" s="40"/>
      <c r="K286" s="686"/>
      <c r="M286" s="686"/>
      <c r="O286" s="686"/>
    </row>
    <row r="287">
      <c r="B287" s="686"/>
      <c r="C287" s="686"/>
      <c r="E287" s="686"/>
      <c r="F287" s="686"/>
      <c r="H287" s="686"/>
      <c r="I287" s="21"/>
      <c r="J287" s="40"/>
      <c r="K287" s="686"/>
      <c r="M287" s="686"/>
      <c r="O287" s="686"/>
    </row>
    <row r="288">
      <c r="B288" s="686"/>
      <c r="C288" s="686"/>
      <c r="E288" s="686"/>
      <c r="F288" s="686"/>
      <c r="H288" s="686"/>
      <c r="I288" s="21"/>
      <c r="J288" s="40"/>
      <c r="K288" s="686"/>
      <c r="M288" s="686"/>
      <c r="O288" s="686"/>
    </row>
    <row r="289">
      <c r="B289" s="686"/>
      <c r="C289" s="686"/>
      <c r="E289" s="686"/>
      <c r="F289" s="686"/>
      <c r="H289" s="686"/>
      <c r="I289" s="21"/>
      <c r="J289" s="40"/>
      <c r="K289" s="686"/>
      <c r="M289" s="686"/>
      <c r="O289" s="686"/>
    </row>
    <row r="290">
      <c r="B290" s="686"/>
      <c r="C290" s="686"/>
      <c r="E290" s="686"/>
      <c r="F290" s="686"/>
      <c r="H290" s="686"/>
      <c r="I290" s="21"/>
      <c r="J290" s="40"/>
      <c r="K290" s="686"/>
      <c r="M290" s="686"/>
      <c r="O290" s="686"/>
    </row>
    <row r="291">
      <c r="B291" s="686"/>
      <c r="C291" s="686"/>
      <c r="E291" s="686"/>
      <c r="F291" s="686"/>
      <c r="H291" s="686"/>
      <c r="I291" s="21"/>
      <c r="J291" s="40"/>
      <c r="K291" s="686"/>
      <c r="M291" s="686"/>
      <c r="O291" s="686"/>
    </row>
    <row r="292">
      <c r="B292" s="686"/>
      <c r="C292" s="686"/>
      <c r="E292" s="686"/>
      <c r="F292" s="686"/>
      <c r="H292" s="686"/>
      <c r="I292" s="21"/>
      <c r="J292" s="40"/>
      <c r="K292" s="686"/>
      <c r="M292" s="686"/>
      <c r="O292" s="686"/>
    </row>
    <row r="293">
      <c r="B293" s="686"/>
      <c r="C293" s="686"/>
      <c r="E293" s="686"/>
      <c r="F293" s="686"/>
      <c r="H293" s="686"/>
      <c r="I293" s="21"/>
      <c r="J293" s="40"/>
      <c r="K293" s="686"/>
      <c r="M293" s="686"/>
      <c r="O293" s="686"/>
    </row>
    <row r="294">
      <c r="B294" s="686"/>
      <c r="C294" s="686"/>
      <c r="E294" s="686"/>
      <c r="F294" s="686"/>
      <c r="H294" s="686"/>
      <c r="I294" s="21"/>
      <c r="J294" s="40"/>
      <c r="K294" s="686"/>
      <c r="M294" s="686"/>
      <c r="O294" s="686"/>
    </row>
    <row r="295">
      <c r="B295" s="686"/>
      <c r="C295" s="686"/>
      <c r="E295" s="686"/>
      <c r="F295" s="686"/>
      <c r="H295" s="686"/>
      <c r="I295" s="21"/>
      <c r="J295" s="40"/>
      <c r="K295" s="686"/>
      <c r="M295" s="686"/>
      <c r="O295" s="686"/>
    </row>
    <row r="296">
      <c r="B296" s="686"/>
      <c r="C296" s="686"/>
      <c r="E296" s="686"/>
      <c r="F296" s="686"/>
      <c r="H296" s="686"/>
      <c r="I296" s="21"/>
      <c r="J296" s="40"/>
      <c r="K296" s="686"/>
      <c r="M296" s="686"/>
      <c r="O296" s="686"/>
    </row>
    <row r="297">
      <c r="B297" s="686"/>
      <c r="C297" s="686"/>
      <c r="E297" s="686"/>
      <c r="F297" s="686"/>
      <c r="H297" s="686"/>
      <c r="I297" s="21"/>
      <c r="J297" s="40"/>
      <c r="K297" s="686"/>
      <c r="M297" s="686"/>
      <c r="O297" s="686"/>
    </row>
    <row r="298">
      <c r="B298" s="686"/>
      <c r="C298" s="686"/>
      <c r="E298" s="686"/>
      <c r="F298" s="686"/>
      <c r="H298" s="686"/>
      <c r="I298" s="21"/>
      <c r="J298" s="40"/>
      <c r="K298" s="686"/>
      <c r="M298" s="686"/>
      <c r="O298" s="686"/>
    </row>
    <row r="299">
      <c r="B299" s="686"/>
      <c r="C299" s="686"/>
      <c r="E299" s="686"/>
      <c r="F299" s="686"/>
      <c r="H299" s="686"/>
      <c r="I299" s="21"/>
      <c r="J299" s="40"/>
      <c r="K299" s="686"/>
      <c r="M299" s="686"/>
      <c r="O299" s="686"/>
    </row>
    <row r="300">
      <c r="B300" s="686"/>
      <c r="C300" s="686"/>
      <c r="E300" s="686"/>
      <c r="F300" s="686"/>
      <c r="H300" s="686"/>
      <c r="I300" s="21"/>
      <c r="J300" s="40"/>
      <c r="K300" s="686"/>
      <c r="M300" s="686"/>
      <c r="O300" s="686"/>
    </row>
    <row r="301">
      <c r="B301" s="686"/>
      <c r="C301" s="686"/>
      <c r="E301" s="686"/>
      <c r="F301" s="686"/>
      <c r="H301" s="686"/>
      <c r="I301" s="21"/>
      <c r="J301" s="40"/>
      <c r="K301" s="686"/>
      <c r="M301" s="686"/>
      <c r="O301" s="686"/>
    </row>
    <row r="302">
      <c r="B302" s="686"/>
      <c r="C302" s="686"/>
      <c r="E302" s="686"/>
      <c r="F302" s="686"/>
      <c r="H302" s="686"/>
      <c r="I302" s="21"/>
      <c r="J302" s="40"/>
      <c r="K302" s="686"/>
      <c r="M302" s="686"/>
      <c r="O302" s="686"/>
    </row>
    <row r="303">
      <c r="B303" s="686"/>
      <c r="C303" s="686"/>
      <c r="E303" s="686"/>
      <c r="F303" s="686"/>
      <c r="H303" s="686"/>
      <c r="I303" s="21"/>
      <c r="J303" s="40"/>
      <c r="K303" s="686"/>
      <c r="M303" s="686"/>
      <c r="O303" s="686"/>
    </row>
    <row r="304">
      <c r="B304" s="686"/>
      <c r="C304" s="686"/>
      <c r="E304" s="686"/>
      <c r="F304" s="686"/>
      <c r="H304" s="686"/>
      <c r="I304" s="21"/>
      <c r="J304" s="40"/>
      <c r="K304" s="686"/>
      <c r="M304" s="686"/>
      <c r="O304" s="686"/>
    </row>
    <row r="305">
      <c r="B305" s="686"/>
      <c r="C305" s="686"/>
      <c r="E305" s="686"/>
      <c r="F305" s="686"/>
      <c r="H305" s="686"/>
      <c r="I305" s="21"/>
      <c r="J305" s="40"/>
      <c r="K305" s="686"/>
      <c r="M305" s="686"/>
      <c r="O305" s="686"/>
    </row>
    <row r="306">
      <c r="B306" s="686"/>
      <c r="C306" s="686"/>
      <c r="E306" s="686"/>
      <c r="F306" s="686"/>
      <c r="H306" s="686"/>
      <c r="I306" s="21"/>
      <c r="J306" s="40"/>
      <c r="K306" s="686"/>
      <c r="M306" s="686"/>
      <c r="O306" s="686"/>
    </row>
    <row r="307">
      <c r="B307" s="686"/>
      <c r="C307" s="686"/>
      <c r="E307" s="686"/>
      <c r="F307" s="686"/>
      <c r="H307" s="686"/>
      <c r="I307" s="21"/>
      <c r="J307" s="40"/>
      <c r="K307" s="686"/>
      <c r="M307" s="686"/>
      <c r="O307" s="686"/>
    </row>
    <row r="308">
      <c r="B308" s="686"/>
      <c r="C308" s="686"/>
      <c r="E308" s="686"/>
      <c r="F308" s="686"/>
      <c r="H308" s="686"/>
      <c r="I308" s="21"/>
      <c r="J308" s="40"/>
      <c r="K308" s="686"/>
      <c r="M308" s="686"/>
      <c r="O308" s="686"/>
    </row>
    <row r="309">
      <c r="B309" s="686"/>
      <c r="C309" s="686"/>
      <c r="E309" s="686"/>
      <c r="F309" s="686"/>
      <c r="H309" s="686"/>
      <c r="I309" s="21"/>
      <c r="J309" s="40"/>
      <c r="K309" s="686"/>
      <c r="M309" s="686"/>
      <c r="O309" s="686"/>
    </row>
    <row r="310">
      <c r="B310" s="686"/>
      <c r="C310" s="686"/>
      <c r="E310" s="686"/>
      <c r="F310" s="686"/>
      <c r="H310" s="686"/>
      <c r="I310" s="21"/>
      <c r="J310" s="40"/>
      <c r="K310" s="686"/>
      <c r="M310" s="686"/>
      <c r="O310" s="686"/>
    </row>
    <row r="311">
      <c r="B311" s="686"/>
      <c r="C311" s="686"/>
      <c r="E311" s="686"/>
      <c r="F311" s="686"/>
      <c r="H311" s="686"/>
      <c r="I311" s="21"/>
      <c r="J311" s="40"/>
      <c r="K311" s="686"/>
      <c r="M311" s="686"/>
      <c r="O311" s="686"/>
    </row>
    <row r="312">
      <c r="B312" s="686"/>
      <c r="C312" s="686"/>
      <c r="E312" s="686"/>
      <c r="F312" s="686"/>
      <c r="H312" s="686"/>
      <c r="I312" s="21"/>
      <c r="J312" s="40"/>
      <c r="K312" s="686"/>
      <c r="M312" s="686"/>
      <c r="O312" s="686"/>
    </row>
    <row r="313">
      <c r="B313" s="686"/>
      <c r="C313" s="686"/>
      <c r="E313" s="686"/>
      <c r="F313" s="686"/>
      <c r="H313" s="686"/>
      <c r="I313" s="21"/>
      <c r="J313" s="40"/>
      <c r="K313" s="686"/>
      <c r="M313" s="686"/>
      <c r="O313" s="686"/>
    </row>
    <row r="314">
      <c r="B314" s="686"/>
      <c r="C314" s="686"/>
      <c r="E314" s="686"/>
      <c r="F314" s="686"/>
      <c r="H314" s="686"/>
      <c r="I314" s="21"/>
      <c r="J314" s="40"/>
      <c r="K314" s="686"/>
      <c r="M314" s="686"/>
      <c r="O314" s="686"/>
    </row>
    <row r="315">
      <c r="B315" s="686"/>
      <c r="C315" s="686"/>
      <c r="E315" s="686"/>
      <c r="F315" s="686"/>
      <c r="H315" s="686"/>
      <c r="I315" s="21"/>
      <c r="J315" s="40"/>
      <c r="K315" s="686"/>
      <c r="M315" s="686"/>
      <c r="O315" s="686"/>
    </row>
    <row r="316">
      <c r="B316" s="686"/>
      <c r="C316" s="686"/>
      <c r="E316" s="686"/>
      <c r="F316" s="686"/>
      <c r="H316" s="686"/>
      <c r="I316" s="21"/>
      <c r="J316" s="40"/>
      <c r="K316" s="686"/>
      <c r="M316" s="686"/>
      <c r="O316" s="686"/>
    </row>
    <row r="317">
      <c r="B317" s="686"/>
      <c r="C317" s="686"/>
      <c r="E317" s="686"/>
      <c r="F317" s="686"/>
      <c r="H317" s="686"/>
      <c r="I317" s="21"/>
      <c r="J317" s="40"/>
      <c r="K317" s="686"/>
      <c r="M317" s="686"/>
      <c r="O317" s="686"/>
    </row>
    <row r="318">
      <c r="B318" s="686"/>
      <c r="C318" s="686"/>
      <c r="E318" s="686"/>
      <c r="F318" s="686"/>
      <c r="H318" s="686"/>
      <c r="I318" s="21"/>
      <c r="J318" s="40"/>
      <c r="K318" s="686"/>
      <c r="M318" s="686"/>
      <c r="O318" s="686"/>
    </row>
    <row r="319">
      <c r="B319" s="686"/>
      <c r="C319" s="686"/>
      <c r="E319" s="686"/>
      <c r="F319" s="686"/>
      <c r="H319" s="686"/>
      <c r="I319" s="21"/>
      <c r="J319" s="40"/>
      <c r="K319" s="686"/>
      <c r="M319" s="686"/>
      <c r="O319" s="686"/>
    </row>
    <row r="320">
      <c r="B320" s="686"/>
      <c r="C320" s="686"/>
      <c r="E320" s="686"/>
      <c r="F320" s="686"/>
      <c r="H320" s="686"/>
      <c r="I320" s="21"/>
      <c r="J320" s="40"/>
      <c r="K320" s="686"/>
      <c r="M320" s="686"/>
      <c r="O320" s="686"/>
    </row>
    <row r="321">
      <c r="B321" s="686"/>
      <c r="C321" s="686"/>
      <c r="E321" s="686"/>
      <c r="F321" s="686"/>
      <c r="H321" s="686"/>
      <c r="I321" s="21"/>
      <c r="J321" s="40"/>
      <c r="K321" s="686"/>
      <c r="M321" s="686"/>
      <c r="O321" s="686"/>
    </row>
    <row r="322">
      <c r="B322" s="686"/>
      <c r="C322" s="686"/>
      <c r="E322" s="686"/>
      <c r="F322" s="686"/>
      <c r="H322" s="686"/>
      <c r="I322" s="21"/>
      <c r="J322" s="40"/>
      <c r="K322" s="686"/>
      <c r="M322" s="686"/>
      <c r="O322" s="686"/>
    </row>
    <row r="323">
      <c r="B323" s="686"/>
      <c r="C323" s="686"/>
      <c r="E323" s="686"/>
      <c r="F323" s="686"/>
      <c r="H323" s="686"/>
      <c r="I323" s="21"/>
      <c r="J323" s="40"/>
      <c r="K323" s="686"/>
      <c r="M323" s="686"/>
      <c r="O323" s="686"/>
    </row>
    <row r="324">
      <c r="B324" s="686"/>
      <c r="C324" s="686"/>
      <c r="E324" s="686"/>
      <c r="F324" s="686"/>
      <c r="H324" s="686"/>
      <c r="I324" s="21"/>
      <c r="J324" s="40"/>
      <c r="K324" s="686"/>
      <c r="M324" s="686"/>
      <c r="O324" s="686"/>
    </row>
    <row r="325">
      <c r="B325" s="686"/>
      <c r="C325" s="686"/>
      <c r="E325" s="686"/>
      <c r="F325" s="686"/>
      <c r="H325" s="686"/>
      <c r="I325" s="21"/>
      <c r="J325" s="40"/>
      <c r="K325" s="686"/>
      <c r="M325" s="686"/>
      <c r="O325" s="686"/>
    </row>
    <row r="326">
      <c r="B326" s="686"/>
      <c r="C326" s="686"/>
      <c r="E326" s="686"/>
      <c r="F326" s="686"/>
      <c r="H326" s="686"/>
      <c r="I326" s="21"/>
      <c r="J326" s="40"/>
      <c r="K326" s="686"/>
      <c r="M326" s="686"/>
      <c r="O326" s="686"/>
    </row>
    <row r="327">
      <c r="B327" s="686"/>
      <c r="C327" s="686"/>
      <c r="E327" s="686"/>
      <c r="F327" s="686"/>
      <c r="H327" s="686"/>
      <c r="I327" s="21"/>
      <c r="J327" s="40"/>
      <c r="K327" s="686"/>
      <c r="M327" s="686"/>
      <c r="O327" s="686"/>
    </row>
    <row r="328">
      <c r="B328" s="686"/>
      <c r="C328" s="686"/>
      <c r="E328" s="686"/>
      <c r="F328" s="686"/>
      <c r="H328" s="686"/>
      <c r="I328" s="21"/>
      <c r="J328" s="40"/>
      <c r="K328" s="686"/>
      <c r="M328" s="686"/>
      <c r="O328" s="686"/>
    </row>
    <row r="329">
      <c r="B329" s="686"/>
      <c r="C329" s="686"/>
      <c r="E329" s="686"/>
      <c r="F329" s="686"/>
      <c r="H329" s="686"/>
      <c r="I329" s="21"/>
      <c r="J329" s="40"/>
      <c r="K329" s="686"/>
      <c r="M329" s="686"/>
      <c r="O329" s="686"/>
    </row>
    <row r="330">
      <c r="B330" s="686"/>
      <c r="C330" s="686"/>
      <c r="E330" s="686"/>
      <c r="F330" s="686"/>
      <c r="H330" s="686"/>
      <c r="I330" s="21"/>
      <c r="J330" s="40"/>
      <c r="K330" s="686"/>
      <c r="M330" s="686"/>
      <c r="O330" s="686"/>
    </row>
    <row r="331">
      <c r="B331" s="686"/>
      <c r="C331" s="686"/>
      <c r="E331" s="686"/>
      <c r="F331" s="686"/>
      <c r="H331" s="686"/>
      <c r="I331" s="21"/>
      <c r="J331" s="40"/>
      <c r="K331" s="686"/>
      <c r="M331" s="686"/>
      <c r="O331" s="686"/>
    </row>
    <row r="332">
      <c r="B332" s="686"/>
      <c r="C332" s="686"/>
      <c r="E332" s="686"/>
      <c r="F332" s="686"/>
      <c r="H332" s="686"/>
      <c r="I332" s="21"/>
      <c r="J332" s="40"/>
      <c r="K332" s="686"/>
      <c r="M332" s="686"/>
      <c r="O332" s="686"/>
    </row>
    <row r="333">
      <c r="B333" s="686"/>
      <c r="C333" s="686"/>
      <c r="E333" s="686"/>
      <c r="F333" s="686"/>
      <c r="H333" s="686"/>
      <c r="I333" s="21"/>
      <c r="J333" s="40"/>
      <c r="K333" s="686"/>
      <c r="M333" s="686"/>
      <c r="O333" s="686"/>
    </row>
    <row r="334">
      <c r="B334" s="686"/>
      <c r="C334" s="686"/>
      <c r="E334" s="686"/>
      <c r="F334" s="686"/>
      <c r="H334" s="686"/>
      <c r="I334" s="21"/>
      <c r="J334" s="40"/>
      <c r="K334" s="686"/>
      <c r="M334" s="686"/>
      <c r="O334" s="686"/>
    </row>
    <row r="335">
      <c r="B335" s="686"/>
      <c r="C335" s="686"/>
      <c r="E335" s="686"/>
      <c r="F335" s="686"/>
      <c r="H335" s="686"/>
      <c r="I335" s="21"/>
      <c r="J335" s="40"/>
      <c r="K335" s="686"/>
      <c r="M335" s="686"/>
      <c r="O335" s="686"/>
    </row>
    <row r="336">
      <c r="B336" s="686"/>
      <c r="C336" s="686"/>
      <c r="E336" s="686"/>
      <c r="F336" s="686"/>
      <c r="H336" s="686"/>
      <c r="I336" s="21"/>
      <c r="J336" s="40"/>
      <c r="K336" s="686"/>
      <c r="M336" s="686"/>
      <c r="O336" s="686"/>
    </row>
    <row r="337">
      <c r="B337" s="686"/>
      <c r="C337" s="686"/>
      <c r="E337" s="686"/>
      <c r="F337" s="686"/>
      <c r="H337" s="686"/>
      <c r="I337" s="21"/>
      <c r="J337" s="40"/>
      <c r="K337" s="686"/>
      <c r="M337" s="686"/>
      <c r="O337" s="686"/>
    </row>
    <row r="338">
      <c r="B338" s="686"/>
      <c r="C338" s="686"/>
      <c r="E338" s="686"/>
      <c r="F338" s="686"/>
      <c r="H338" s="686"/>
      <c r="I338" s="21"/>
      <c r="J338" s="40"/>
      <c r="K338" s="686"/>
      <c r="M338" s="686"/>
      <c r="O338" s="686"/>
    </row>
    <row r="339">
      <c r="B339" s="686"/>
      <c r="C339" s="686"/>
      <c r="E339" s="686"/>
      <c r="F339" s="686"/>
      <c r="H339" s="686"/>
      <c r="I339" s="21"/>
      <c r="J339" s="40"/>
      <c r="K339" s="686"/>
      <c r="M339" s="686"/>
      <c r="O339" s="686"/>
    </row>
    <row r="340">
      <c r="B340" s="686"/>
      <c r="C340" s="686"/>
      <c r="E340" s="686"/>
      <c r="F340" s="686"/>
      <c r="H340" s="686"/>
      <c r="I340" s="21"/>
      <c r="J340" s="40"/>
      <c r="K340" s="686"/>
      <c r="M340" s="686"/>
      <c r="O340" s="686"/>
    </row>
    <row r="341">
      <c r="B341" s="686"/>
      <c r="C341" s="686"/>
      <c r="E341" s="686"/>
      <c r="F341" s="686"/>
      <c r="H341" s="686"/>
      <c r="I341" s="21"/>
      <c r="J341" s="40"/>
      <c r="K341" s="686"/>
      <c r="M341" s="686"/>
      <c r="O341" s="686"/>
    </row>
    <row r="342">
      <c r="B342" s="686"/>
      <c r="C342" s="686"/>
      <c r="E342" s="686"/>
      <c r="F342" s="686"/>
      <c r="H342" s="686"/>
      <c r="I342" s="21"/>
      <c r="J342" s="40"/>
      <c r="K342" s="686"/>
      <c r="M342" s="686"/>
      <c r="O342" s="686"/>
    </row>
    <row r="343">
      <c r="B343" s="686"/>
      <c r="C343" s="686"/>
      <c r="E343" s="686"/>
      <c r="F343" s="686"/>
      <c r="H343" s="686"/>
      <c r="I343" s="21"/>
      <c r="J343" s="40"/>
      <c r="K343" s="686"/>
      <c r="M343" s="686"/>
      <c r="O343" s="686"/>
    </row>
    <row r="344">
      <c r="B344" s="686"/>
      <c r="C344" s="686"/>
      <c r="E344" s="686"/>
      <c r="F344" s="686"/>
      <c r="H344" s="686"/>
      <c r="I344" s="21"/>
      <c r="J344" s="40"/>
      <c r="K344" s="686"/>
      <c r="M344" s="686"/>
      <c r="O344" s="686"/>
    </row>
    <row r="345">
      <c r="B345" s="686"/>
      <c r="C345" s="686"/>
      <c r="E345" s="686"/>
      <c r="F345" s="686"/>
      <c r="H345" s="686"/>
      <c r="I345" s="21"/>
      <c r="J345" s="40"/>
      <c r="K345" s="686"/>
      <c r="M345" s="686"/>
      <c r="O345" s="686"/>
    </row>
    <row r="346">
      <c r="B346" s="686"/>
      <c r="C346" s="686"/>
      <c r="E346" s="686"/>
      <c r="F346" s="686"/>
      <c r="H346" s="686"/>
      <c r="I346" s="21"/>
      <c r="J346" s="40"/>
      <c r="K346" s="686"/>
      <c r="M346" s="686"/>
      <c r="O346" s="686"/>
    </row>
    <row r="347">
      <c r="B347" s="686"/>
      <c r="C347" s="686"/>
      <c r="E347" s="686"/>
      <c r="F347" s="686"/>
      <c r="H347" s="686"/>
      <c r="I347" s="21"/>
      <c r="J347" s="40"/>
      <c r="K347" s="686"/>
      <c r="M347" s="686"/>
      <c r="O347" s="686"/>
    </row>
    <row r="348">
      <c r="B348" s="686"/>
      <c r="C348" s="686"/>
      <c r="E348" s="686"/>
      <c r="F348" s="686"/>
      <c r="H348" s="686"/>
      <c r="I348" s="21"/>
      <c r="J348" s="40"/>
      <c r="K348" s="686"/>
      <c r="M348" s="686"/>
      <c r="O348" s="686"/>
    </row>
    <row r="349">
      <c r="B349" s="686"/>
      <c r="C349" s="686"/>
      <c r="E349" s="686"/>
      <c r="F349" s="686"/>
      <c r="H349" s="686"/>
      <c r="I349" s="21"/>
      <c r="J349" s="40"/>
      <c r="K349" s="686"/>
      <c r="M349" s="686"/>
      <c r="O349" s="686"/>
    </row>
    <row r="350">
      <c r="B350" s="686"/>
      <c r="C350" s="686"/>
      <c r="E350" s="686"/>
      <c r="F350" s="686"/>
      <c r="H350" s="686"/>
      <c r="I350" s="21"/>
      <c r="J350" s="40"/>
      <c r="K350" s="686"/>
      <c r="M350" s="686"/>
      <c r="O350" s="686"/>
    </row>
    <row r="351">
      <c r="B351" s="686"/>
      <c r="C351" s="686"/>
      <c r="E351" s="686"/>
      <c r="F351" s="686"/>
      <c r="H351" s="686"/>
      <c r="I351" s="21"/>
      <c r="J351" s="40"/>
      <c r="K351" s="686"/>
      <c r="M351" s="686"/>
      <c r="O351" s="686"/>
    </row>
    <row r="352">
      <c r="B352" s="686"/>
      <c r="C352" s="686"/>
      <c r="E352" s="686"/>
      <c r="F352" s="686"/>
      <c r="H352" s="686"/>
      <c r="I352" s="21"/>
      <c r="J352" s="40"/>
      <c r="K352" s="686"/>
      <c r="M352" s="686"/>
      <c r="O352" s="686"/>
    </row>
    <row r="353">
      <c r="B353" s="686"/>
      <c r="C353" s="686"/>
      <c r="E353" s="686"/>
      <c r="F353" s="686"/>
      <c r="H353" s="686"/>
      <c r="I353" s="21"/>
      <c r="J353" s="40"/>
      <c r="K353" s="686"/>
      <c r="M353" s="686"/>
      <c r="O353" s="686"/>
    </row>
    <row r="354">
      <c r="B354" s="686"/>
      <c r="C354" s="686"/>
      <c r="E354" s="686"/>
      <c r="F354" s="686"/>
      <c r="H354" s="686"/>
      <c r="I354" s="21"/>
      <c r="J354" s="40"/>
      <c r="K354" s="686"/>
      <c r="M354" s="686"/>
      <c r="O354" s="686"/>
    </row>
    <row r="355">
      <c r="B355" s="686"/>
      <c r="C355" s="686"/>
      <c r="E355" s="686"/>
      <c r="F355" s="686"/>
      <c r="H355" s="686"/>
      <c r="I355" s="21"/>
      <c r="J355" s="40"/>
      <c r="K355" s="686"/>
      <c r="M355" s="686"/>
      <c r="O355" s="686"/>
    </row>
    <row r="356">
      <c r="B356" s="686"/>
      <c r="C356" s="686"/>
      <c r="E356" s="686"/>
      <c r="F356" s="686"/>
      <c r="H356" s="686"/>
      <c r="I356" s="21"/>
      <c r="J356" s="40"/>
      <c r="K356" s="686"/>
      <c r="M356" s="686"/>
      <c r="O356" s="686"/>
    </row>
    <row r="357">
      <c r="B357" s="686"/>
      <c r="C357" s="686"/>
      <c r="E357" s="686"/>
      <c r="F357" s="686"/>
      <c r="H357" s="686"/>
      <c r="I357" s="21"/>
      <c r="J357" s="40"/>
      <c r="K357" s="686"/>
      <c r="M357" s="686"/>
      <c r="O357" s="686"/>
    </row>
    <row r="358">
      <c r="B358" s="686"/>
      <c r="C358" s="686"/>
      <c r="E358" s="686"/>
      <c r="F358" s="686"/>
      <c r="H358" s="686"/>
      <c r="I358" s="21"/>
      <c r="J358" s="40"/>
      <c r="K358" s="686"/>
      <c r="M358" s="686"/>
      <c r="O358" s="686"/>
    </row>
    <row r="359">
      <c r="B359" s="686"/>
      <c r="C359" s="686"/>
      <c r="E359" s="686"/>
      <c r="F359" s="686"/>
      <c r="H359" s="686"/>
      <c r="I359" s="21"/>
      <c r="J359" s="40"/>
      <c r="K359" s="686"/>
      <c r="M359" s="686"/>
      <c r="O359" s="686"/>
    </row>
    <row r="360">
      <c r="B360" s="686"/>
      <c r="C360" s="686"/>
      <c r="E360" s="686"/>
      <c r="F360" s="686"/>
      <c r="H360" s="686"/>
      <c r="I360" s="21"/>
      <c r="J360" s="40"/>
      <c r="K360" s="686"/>
      <c r="M360" s="686"/>
      <c r="O360" s="686"/>
    </row>
    <row r="361">
      <c r="B361" s="686"/>
      <c r="C361" s="686"/>
      <c r="E361" s="686"/>
      <c r="F361" s="686"/>
      <c r="H361" s="686"/>
      <c r="I361" s="21"/>
      <c r="J361" s="40"/>
      <c r="K361" s="686"/>
      <c r="M361" s="686"/>
      <c r="O361" s="686"/>
    </row>
    <row r="362">
      <c r="B362" s="686"/>
      <c r="C362" s="686"/>
      <c r="E362" s="686"/>
      <c r="F362" s="686"/>
      <c r="H362" s="686"/>
      <c r="I362" s="21"/>
      <c r="J362" s="40"/>
      <c r="K362" s="686"/>
      <c r="M362" s="686"/>
      <c r="O362" s="686"/>
    </row>
    <row r="363">
      <c r="B363" s="686"/>
      <c r="C363" s="686"/>
      <c r="E363" s="686"/>
      <c r="F363" s="686"/>
      <c r="H363" s="686"/>
      <c r="I363" s="21"/>
      <c r="J363" s="40"/>
      <c r="K363" s="686"/>
      <c r="M363" s="686"/>
      <c r="O363" s="686"/>
    </row>
    <row r="364">
      <c r="B364" s="686"/>
      <c r="C364" s="686"/>
      <c r="E364" s="686"/>
      <c r="F364" s="686"/>
      <c r="H364" s="686"/>
      <c r="I364" s="21"/>
      <c r="J364" s="40"/>
      <c r="K364" s="686"/>
      <c r="M364" s="686"/>
      <c r="O364" s="686"/>
    </row>
    <row r="365">
      <c r="B365" s="686"/>
      <c r="C365" s="686"/>
      <c r="E365" s="686"/>
      <c r="F365" s="686"/>
      <c r="H365" s="686"/>
      <c r="I365" s="21"/>
      <c r="J365" s="40"/>
      <c r="K365" s="686"/>
      <c r="M365" s="686"/>
      <c r="O365" s="686"/>
    </row>
    <row r="366">
      <c r="B366" s="686"/>
      <c r="C366" s="686"/>
      <c r="E366" s="686"/>
      <c r="F366" s="686"/>
      <c r="H366" s="686"/>
      <c r="I366" s="21"/>
      <c r="J366" s="40"/>
      <c r="K366" s="686"/>
      <c r="M366" s="686"/>
      <c r="O366" s="686"/>
    </row>
    <row r="367">
      <c r="B367" s="686"/>
      <c r="C367" s="686"/>
      <c r="E367" s="686"/>
      <c r="F367" s="686"/>
      <c r="H367" s="686"/>
      <c r="I367" s="21"/>
      <c r="J367" s="40"/>
      <c r="K367" s="686"/>
      <c r="M367" s="686"/>
      <c r="O367" s="686"/>
    </row>
    <row r="368">
      <c r="B368" s="686"/>
      <c r="C368" s="686"/>
      <c r="E368" s="686"/>
      <c r="F368" s="686"/>
      <c r="H368" s="686"/>
      <c r="I368" s="21"/>
      <c r="J368" s="40"/>
      <c r="K368" s="686"/>
      <c r="M368" s="686"/>
      <c r="O368" s="686"/>
    </row>
    <row r="369">
      <c r="B369" s="686"/>
      <c r="C369" s="686"/>
      <c r="E369" s="686"/>
      <c r="F369" s="686"/>
      <c r="H369" s="686"/>
      <c r="I369" s="21"/>
      <c r="J369" s="40"/>
      <c r="K369" s="686"/>
      <c r="M369" s="686"/>
      <c r="O369" s="686"/>
    </row>
    <row r="370">
      <c r="B370" s="686"/>
      <c r="C370" s="686"/>
      <c r="E370" s="686"/>
      <c r="F370" s="686"/>
      <c r="H370" s="686"/>
      <c r="I370" s="21"/>
      <c r="J370" s="40"/>
      <c r="K370" s="686"/>
      <c r="M370" s="686"/>
      <c r="O370" s="686"/>
    </row>
    <row r="371">
      <c r="B371" s="686"/>
      <c r="C371" s="686"/>
      <c r="E371" s="686"/>
      <c r="F371" s="686"/>
      <c r="H371" s="686"/>
      <c r="I371" s="21"/>
      <c r="J371" s="40"/>
      <c r="K371" s="686"/>
      <c r="M371" s="686"/>
      <c r="O371" s="686"/>
    </row>
    <row r="372">
      <c r="B372" s="686"/>
      <c r="C372" s="686"/>
      <c r="E372" s="686"/>
      <c r="F372" s="686"/>
      <c r="H372" s="686"/>
      <c r="I372" s="21"/>
      <c r="J372" s="40"/>
      <c r="K372" s="686"/>
      <c r="M372" s="686"/>
      <c r="O372" s="686"/>
    </row>
    <row r="373">
      <c r="B373" s="686"/>
      <c r="C373" s="686"/>
      <c r="E373" s="686"/>
      <c r="F373" s="686"/>
      <c r="H373" s="686"/>
      <c r="I373" s="21"/>
      <c r="J373" s="40"/>
      <c r="K373" s="686"/>
      <c r="M373" s="686"/>
      <c r="O373" s="686"/>
    </row>
    <row r="374">
      <c r="B374" s="686"/>
      <c r="C374" s="686"/>
      <c r="E374" s="686"/>
      <c r="F374" s="686"/>
      <c r="H374" s="686"/>
      <c r="I374" s="21"/>
      <c r="J374" s="40"/>
      <c r="K374" s="686"/>
      <c r="M374" s="686"/>
      <c r="O374" s="686"/>
    </row>
    <row r="375">
      <c r="B375" s="686"/>
      <c r="C375" s="686"/>
      <c r="E375" s="686"/>
      <c r="F375" s="686"/>
      <c r="H375" s="686"/>
      <c r="I375" s="21"/>
      <c r="J375" s="40"/>
      <c r="K375" s="686"/>
      <c r="M375" s="686"/>
      <c r="O375" s="686"/>
    </row>
    <row r="376">
      <c r="B376" s="686"/>
      <c r="C376" s="686"/>
      <c r="E376" s="686"/>
      <c r="F376" s="686"/>
      <c r="H376" s="686"/>
      <c r="I376" s="21"/>
      <c r="J376" s="40"/>
      <c r="K376" s="686"/>
      <c r="M376" s="686"/>
      <c r="O376" s="686"/>
    </row>
    <row r="377">
      <c r="B377" s="686"/>
      <c r="C377" s="686"/>
      <c r="E377" s="686"/>
      <c r="F377" s="686"/>
      <c r="H377" s="686"/>
      <c r="I377" s="21"/>
      <c r="J377" s="40"/>
      <c r="K377" s="686"/>
      <c r="M377" s="686"/>
      <c r="O377" s="686"/>
    </row>
    <row r="378">
      <c r="B378" s="686"/>
      <c r="C378" s="686"/>
      <c r="E378" s="686"/>
      <c r="F378" s="686"/>
      <c r="H378" s="686"/>
      <c r="I378" s="21"/>
      <c r="J378" s="40"/>
      <c r="K378" s="686"/>
      <c r="M378" s="686"/>
      <c r="O378" s="686"/>
    </row>
    <row r="379">
      <c r="B379" s="686"/>
      <c r="C379" s="686"/>
      <c r="E379" s="686"/>
      <c r="F379" s="686"/>
      <c r="H379" s="686"/>
      <c r="I379" s="21"/>
      <c r="J379" s="40"/>
      <c r="K379" s="686"/>
      <c r="M379" s="686"/>
      <c r="O379" s="686"/>
    </row>
    <row r="380">
      <c r="B380" s="686"/>
      <c r="C380" s="686"/>
      <c r="E380" s="686"/>
      <c r="F380" s="686"/>
      <c r="H380" s="686"/>
      <c r="I380" s="21"/>
      <c r="J380" s="40"/>
      <c r="K380" s="686"/>
      <c r="M380" s="686"/>
      <c r="O380" s="686"/>
    </row>
    <row r="381">
      <c r="B381" s="686"/>
      <c r="C381" s="686"/>
      <c r="E381" s="686"/>
      <c r="F381" s="686"/>
      <c r="H381" s="686"/>
      <c r="I381" s="21"/>
      <c r="J381" s="40"/>
      <c r="K381" s="686"/>
      <c r="M381" s="686"/>
      <c r="O381" s="686"/>
    </row>
    <row r="382">
      <c r="B382" s="686"/>
      <c r="C382" s="686"/>
      <c r="E382" s="686"/>
      <c r="F382" s="686"/>
      <c r="H382" s="686"/>
      <c r="I382" s="21"/>
      <c r="J382" s="40"/>
      <c r="K382" s="686"/>
      <c r="M382" s="686"/>
      <c r="O382" s="686"/>
    </row>
    <row r="383">
      <c r="B383" s="686"/>
      <c r="C383" s="686"/>
      <c r="E383" s="686"/>
      <c r="F383" s="686"/>
      <c r="H383" s="686"/>
      <c r="I383" s="21"/>
      <c r="J383" s="40"/>
      <c r="K383" s="686"/>
      <c r="M383" s="686"/>
      <c r="O383" s="686"/>
    </row>
    <row r="384">
      <c r="B384" s="686"/>
      <c r="C384" s="686"/>
      <c r="E384" s="686"/>
      <c r="F384" s="686"/>
      <c r="H384" s="686"/>
      <c r="I384" s="21"/>
      <c r="J384" s="40"/>
      <c r="K384" s="686"/>
      <c r="M384" s="686"/>
      <c r="O384" s="686"/>
    </row>
    <row r="385">
      <c r="B385" s="686"/>
      <c r="C385" s="686"/>
      <c r="E385" s="686"/>
      <c r="F385" s="686"/>
      <c r="H385" s="686"/>
      <c r="I385" s="21"/>
      <c r="J385" s="40"/>
      <c r="K385" s="686"/>
      <c r="M385" s="686"/>
      <c r="O385" s="686"/>
    </row>
    <row r="386">
      <c r="B386" s="686"/>
      <c r="C386" s="686"/>
      <c r="E386" s="686"/>
      <c r="F386" s="686"/>
      <c r="H386" s="686"/>
      <c r="I386" s="21"/>
      <c r="J386" s="40"/>
      <c r="K386" s="686"/>
      <c r="M386" s="686"/>
      <c r="O386" s="686"/>
    </row>
    <row r="387">
      <c r="B387" s="686"/>
      <c r="C387" s="686"/>
      <c r="E387" s="686"/>
      <c r="F387" s="686"/>
      <c r="H387" s="686"/>
      <c r="I387" s="21"/>
      <c r="J387" s="40"/>
      <c r="K387" s="686"/>
      <c r="M387" s="686"/>
      <c r="O387" s="686"/>
    </row>
    <row r="388">
      <c r="B388" s="686"/>
      <c r="C388" s="686"/>
      <c r="E388" s="686"/>
      <c r="F388" s="686"/>
      <c r="H388" s="686"/>
      <c r="I388" s="21"/>
      <c r="J388" s="40"/>
      <c r="K388" s="686"/>
      <c r="M388" s="686"/>
      <c r="O388" s="686"/>
    </row>
    <row r="389">
      <c r="B389" s="686"/>
      <c r="C389" s="686"/>
      <c r="E389" s="686"/>
      <c r="F389" s="686"/>
      <c r="H389" s="686"/>
      <c r="I389" s="21"/>
      <c r="J389" s="40"/>
      <c r="K389" s="686"/>
      <c r="M389" s="686"/>
      <c r="O389" s="686"/>
    </row>
    <row r="390">
      <c r="B390" s="686"/>
      <c r="C390" s="686"/>
      <c r="E390" s="686"/>
      <c r="F390" s="686"/>
      <c r="H390" s="686"/>
      <c r="I390" s="21"/>
      <c r="J390" s="40"/>
      <c r="K390" s="686"/>
      <c r="M390" s="686"/>
      <c r="O390" s="686"/>
    </row>
    <row r="391">
      <c r="B391" s="686"/>
      <c r="C391" s="686"/>
      <c r="E391" s="686"/>
      <c r="F391" s="686"/>
      <c r="H391" s="686"/>
      <c r="I391" s="21"/>
      <c r="J391" s="40"/>
      <c r="K391" s="686"/>
      <c r="M391" s="686"/>
      <c r="O391" s="686"/>
    </row>
    <row r="392">
      <c r="B392" s="686"/>
      <c r="C392" s="686"/>
      <c r="E392" s="686"/>
      <c r="F392" s="686"/>
      <c r="H392" s="686"/>
      <c r="I392" s="21"/>
      <c r="J392" s="40"/>
      <c r="K392" s="686"/>
      <c r="M392" s="686"/>
      <c r="O392" s="686"/>
    </row>
    <row r="393">
      <c r="B393" s="686"/>
      <c r="C393" s="686"/>
      <c r="E393" s="686"/>
      <c r="F393" s="686"/>
      <c r="H393" s="686"/>
      <c r="I393" s="21"/>
      <c r="J393" s="40"/>
      <c r="K393" s="686"/>
      <c r="M393" s="686"/>
      <c r="O393" s="686"/>
    </row>
    <row r="394">
      <c r="B394" s="686"/>
      <c r="C394" s="686"/>
      <c r="E394" s="686"/>
      <c r="F394" s="686"/>
      <c r="H394" s="686"/>
      <c r="I394" s="21"/>
      <c r="J394" s="40"/>
      <c r="K394" s="686"/>
      <c r="M394" s="686"/>
      <c r="O394" s="686"/>
    </row>
    <row r="395">
      <c r="B395" s="686"/>
      <c r="C395" s="686"/>
      <c r="E395" s="686"/>
      <c r="F395" s="686"/>
      <c r="H395" s="686"/>
      <c r="I395" s="21"/>
      <c r="J395" s="40"/>
      <c r="K395" s="686"/>
      <c r="M395" s="686"/>
      <c r="O395" s="686"/>
    </row>
    <row r="396">
      <c r="B396" s="686"/>
      <c r="C396" s="686"/>
      <c r="E396" s="686"/>
      <c r="F396" s="686"/>
      <c r="H396" s="686"/>
      <c r="I396" s="21"/>
      <c r="J396" s="40"/>
      <c r="K396" s="686"/>
      <c r="M396" s="686"/>
      <c r="O396" s="686"/>
    </row>
    <row r="397">
      <c r="B397" s="686"/>
      <c r="C397" s="686"/>
      <c r="E397" s="686"/>
      <c r="F397" s="686"/>
      <c r="H397" s="686"/>
      <c r="I397" s="21"/>
      <c r="J397" s="40"/>
      <c r="K397" s="686"/>
      <c r="M397" s="686"/>
      <c r="O397" s="686"/>
    </row>
    <row r="398">
      <c r="B398" s="686"/>
      <c r="C398" s="686"/>
      <c r="E398" s="686"/>
      <c r="F398" s="686"/>
      <c r="H398" s="686"/>
      <c r="I398" s="21"/>
      <c r="J398" s="40"/>
      <c r="K398" s="686"/>
      <c r="M398" s="686"/>
      <c r="O398" s="686"/>
    </row>
    <row r="399">
      <c r="B399" s="686"/>
      <c r="C399" s="686"/>
      <c r="E399" s="686"/>
      <c r="F399" s="686"/>
      <c r="H399" s="686"/>
      <c r="I399" s="21"/>
      <c r="J399" s="40"/>
      <c r="K399" s="686"/>
      <c r="M399" s="686"/>
      <c r="O399" s="686"/>
    </row>
    <row r="400">
      <c r="B400" s="686"/>
      <c r="C400" s="686"/>
      <c r="E400" s="686"/>
      <c r="F400" s="686"/>
      <c r="H400" s="686"/>
      <c r="I400" s="21"/>
      <c r="J400" s="40"/>
      <c r="K400" s="686"/>
      <c r="M400" s="686"/>
      <c r="O400" s="686"/>
    </row>
    <row r="401">
      <c r="B401" s="686"/>
      <c r="C401" s="686"/>
      <c r="E401" s="686"/>
      <c r="F401" s="686"/>
      <c r="H401" s="686"/>
      <c r="I401" s="21"/>
      <c r="J401" s="40"/>
      <c r="K401" s="686"/>
      <c r="M401" s="686"/>
      <c r="O401" s="686"/>
    </row>
    <row r="402">
      <c r="B402" s="686"/>
      <c r="C402" s="686"/>
      <c r="E402" s="686"/>
      <c r="F402" s="686"/>
      <c r="H402" s="686"/>
      <c r="I402" s="21"/>
      <c r="J402" s="40"/>
      <c r="K402" s="686"/>
      <c r="M402" s="686"/>
      <c r="O402" s="686"/>
    </row>
    <row r="403">
      <c r="B403" s="686"/>
      <c r="C403" s="686"/>
      <c r="E403" s="686"/>
      <c r="F403" s="686"/>
      <c r="H403" s="686"/>
      <c r="I403" s="21"/>
      <c r="J403" s="40"/>
      <c r="K403" s="686"/>
      <c r="M403" s="686"/>
      <c r="O403" s="686"/>
    </row>
    <row r="404">
      <c r="B404" s="686"/>
      <c r="C404" s="686"/>
      <c r="E404" s="686"/>
      <c r="F404" s="686"/>
      <c r="H404" s="686"/>
      <c r="I404" s="21"/>
      <c r="J404" s="40"/>
      <c r="K404" s="686"/>
      <c r="M404" s="686"/>
      <c r="O404" s="686"/>
    </row>
    <row r="405">
      <c r="B405" s="686"/>
      <c r="C405" s="686"/>
      <c r="E405" s="686"/>
      <c r="F405" s="686"/>
      <c r="H405" s="686"/>
      <c r="I405" s="21"/>
      <c r="J405" s="40"/>
      <c r="K405" s="686"/>
      <c r="M405" s="686"/>
      <c r="O405" s="686"/>
    </row>
    <row r="406">
      <c r="B406" s="686"/>
      <c r="C406" s="686"/>
      <c r="E406" s="686"/>
      <c r="F406" s="686"/>
      <c r="H406" s="686"/>
      <c r="I406" s="21"/>
      <c r="J406" s="40"/>
      <c r="K406" s="686"/>
      <c r="M406" s="686"/>
      <c r="O406" s="686"/>
    </row>
    <row r="407">
      <c r="B407" s="686"/>
      <c r="C407" s="686"/>
      <c r="E407" s="686"/>
      <c r="F407" s="686"/>
      <c r="H407" s="686"/>
      <c r="I407" s="21"/>
      <c r="J407" s="40"/>
      <c r="K407" s="686"/>
      <c r="M407" s="686"/>
      <c r="O407" s="686"/>
    </row>
    <row r="408">
      <c r="B408" s="686"/>
      <c r="C408" s="686"/>
      <c r="E408" s="686"/>
      <c r="F408" s="686"/>
      <c r="H408" s="686"/>
      <c r="I408" s="21"/>
      <c r="J408" s="40"/>
      <c r="K408" s="686"/>
      <c r="M408" s="686"/>
      <c r="O408" s="686"/>
    </row>
    <row r="409">
      <c r="B409" s="686"/>
      <c r="C409" s="686"/>
      <c r="E409" s="686"/>
      <c r="F409" s="686"/>
      <c r="H409" s="686"/>
      <c r="I409" s="21"/>
      <c r="J409" s="40"/>
      <c r="K409" s="686"/>
      <c r="M409" s="686"/>
      <c r="O409" s="686"/>
    </row>
    <row r="410">
      <c r="B410" s="686"/>
      <c r="C410" s="686"/>
      <c r="E410" s="686"/>
      <c r="F410" s="686"/>
      <c r="H410" s="686"/>
      <c r="I410" s="21"/>
      <c r="J410" s="40"/>
      <c r="K410" s="686"/>
      <c r="M410" s="686"/>
      <c r="O410" s="686"/>
    </row>
    <row r="411">
      <c r="B411" s="686"/>
      <c r="C411" s="686"/>
      <c r="E411" s="686"/>
      <c r="F411" s="686"/>
      <c r="H411" s="686"/>
      <c r="I411" s="21"/>
      <c r="J411" s="40"/>
      <c r="K411" s="686"/>
      <c r="M411" s="686"/>
      <c r="O411" s="686"/>
    </row>
    <row r="412">
      <c r="B412" s="686"/>
      <c r="C412" s="686"/>
      <c r="E412" s="686"/>
      <c r="F412" s="686"/>
      <c r="H412" s="686"/>
      <c r="I412" s="21"/>
      <c r="J412" s="40"/>
      <c r="K412" s="686"/>
      <c r="M412" s="686"/>
      <c r="O412" s="686"/>
    </row>
    <row r="413">
      <c r="B413" s="686"/>
      <c r="C413" s="686"/>
      <c r="E413" s="686"/>
      <c r="F413" s="686"/>
      <c r="H413" s="686"/>
      <c r="I413" s="21"/>
      <c r="J413" s="40"/>
      <c r="K413" s="686"/>
      <c r="M413" s="686"/>
      <c r="O413" s="686"/>
    </row>
    <row r="414">
      <c r="B414" s="686"/>
      <c r="C414" s="686"/>
      <c r="E414" s="686"/>
      <c r="F414" s="686"/>
      <c r="H414" s="686"/>
      <c r="I414" s="21"/>
      <c r="J414" s="40"/>
      <c r="K414" s="686"/>
      <c r="M414" s="686"/>
      <c r="O414" s="686"/>
    </row>
    <row r="415">
      <c r="B415" s="686"/>
      <c r="C415" s="686"/>
      <c r="E415" s="686"/>
      <c r="F415" s="686"/>
      <c r="H415" s="686"/>
      <c r="I415" s="21"/>
      <c r="J415" s="40"/>
      <c r="K415" s="686"/>
      <c r="M415" s="686"/>
      <c r="O415" s="686"/>
    </row>
    <row r="416">
      <c r="B416" s="686"/>
      <c r="C416" s="686"/>
      <c r="E416" s="686"/>
      <c r="F416" s="686"/>
      <c r="H416" s="686"/>
      <c r="I416" s="21"/>
      <c r="J416" s="40"/>
      <c r="K416" s="686"/>
      <c r="M416" s="686"/>
      <c r="O416" s="686"/>
    </row>
    <row r="417">
      <c r="B417" s="686"/>
      <c r="C417" s="686"/>
      <c r="E417" s="686"/>
      <c r="F417" s="686"/>
      <c r="H417" s="686"/>
      <c r="I417" s="21"/>
      <c r="J417" s="40"/>
      <c r="K417" s="686"/>
      <c r="M417" s="686"/>
      <c r="O417" s="686"/>
    </row>
    <row r="418">
      <c r="B418" s="686"/>
      <c r="C418" s="686"/>
      <c r="E418" s="686"/>
      <c r="F418" s="686"/>
      <c r="H418" s="686"/>
      <c r="I418" s="21"/>
      <c r="J418" s="40"/>
      <c r="K418" s="686"/>
      <c r="M418" s="686"/>
      <c r="O418" s="686"/>
    </row>
    <row r="419">
      <c r="B419" s="686"/>
      <c r="C419" s="686"/>
      <c r="E419" s="686"/>
      <c r="F419" s="686"/>
      <c r="H419" s="686"/>
      <c r="I419" s="21"/>
      <c r="J419" s="40"/>
      <c r="K419" s="686"/>
      <c r="M419" s="686"/>
      <c r="O419" s="686"/>
    </row>
    <row r="420">
      <c r="B420" s="686"/>
      <c r="C420" s="686"/>
      <c r="E420" s="686"/>
      <c r="F420" s="686"/>
      <c r="H420" s="686"/>
      <c r="I420" s="21"/>
      <c r="J420" s="40"/>
      <c r="K420" s="686"/>
      <c r="M420" s="686"/>
      <c r="O420" s="686"/>
    </row>
    <row r="421">
      <c r="B421" s="686"/>
      <c r="C421" s="686"/>
      <c r="E421" s="686"/>
      <c r="F421" s="686"/>
      <c r="H421" s="686"/>
      <c r="I421" s="21"/>
      <c r="J421" s="40"/>
      <c r="K421" s="686"/>
      <c r="M421" s="686"/>
      <c r="O421" s="686"/>
    </row>
    <row r="422">
      <c r="B422" s="686"/>
      <c r="C422" s="686"/>
      <c r="E422" s="686"/>
      <c r="F422" s="686"/>
      <c r="H422" s="686"/>
      <c r="I422" s="21"/>
      <c r="J422" s="40"/>
      <c r="K422" s="686"/>
      <c r="M422" s="686"/>
      <c r="O422" s="686"/>
    </row>
    <row r="423">
      <c r="B423" s="686"/>
      <c r="C423" s="686"/>
      <c r="E423" s="686"/>
      <c r="F423" s="686"/>
      <c r="H423" s="686"/>
      <c r="I423" s="21"/>
      <c r="J423" s="40"/>
      <c r="K423" s="686"/>
      <c r="M423" s="686"/>
      <c r="O423" s="686"/>
    </row>
    <row r="424">
      <c r="B424" s="686"/>
      <c r="C424" s="686"/>
      <c r="E424" s="686"/>
      <c r="F424" s="686"/>
      <c r="H424" s="686"/>
      <c r="I424" s="21"/>
      <c r="J424" s="40"/>
      <c r="K424" s="686"/>
      <c r="M424" s="686"/>
      <c r="O424" s="686"/>
    </row>
    <row r="425">
      <c r="B425" s="686"/>
      <c r="C425" s="686"/>
      <c r="E425" s="686"/>
      <c r="F425" s="686"/>
      <c r="H425" s="686"/>
      <c r="I425" s="21"/>
      <c r="J425" s="40"/>
      <c r="K425" s="686"/>
      <c r="M425" s="686"/>
      <c r="O425" s="686"/>
    </row>
    <row r="426">
      <c r="B426" s="686"/>
      <c r="C426" s="686"/>
      <c r="E426" s="686"/>
      <c r="F426" s="686"/>
      <c r="H426" s="686"/>
      <c r="I426" s="21"/>
      <c r="J426" s="40"/>
      <c r="K426" s="686"/>
      <c r="M426" s="686"/>
      <c r="O426" s="686"/>
    </row>
    <row r="427">
      <c r="B427" s="686"/>
      <c r="C427" s="686"/>
      <c r="E427" s="686"/>
      <c r="F427" s="686"/>
      <c r="H427" s="686"/>
      <c r="I427" s="21"/>
      <c r="J427" s="40"/>
      <c r="K427" s="686"/>
      <c r="M427" s="686"/>
      <c r="O427" s="686"/>
    </row>
    <row r="428">
      <c r="B428" s="686"/>
      <c r="C428" s="686"/>
      <c r="E428" s="686"/>
      <c r="F428" s="686"/>
      <c r="H428" s="686"/>
      <c r="I428" s="21"/>
      <c r="J428" s="40"/>
      <c r="K428" s="686"/>
      <c r="M428" s="686"/>
      <c r="O428" s="686"/>
    </row>
    <row r="429">
      <c r="B429" s="686"/>
      <c r="C429" s="686"/>
      <c r="E429" s="686"/>
      <c r="F429" s="686"/>
      <c r="H429" s="686"/>
      <c r="I429" s="21"/>
      <c r="J429" s="40"/>
      <c r="K429" s="686"/>
      <c r="M429" s="686"/>
      <c r="O429" s="686"/>
    </row>
    <row r="430">
      <c r="B430" s="686"/>
      <c r="C430" s="686"/>
      <c r="E430" s="686"/>
      <c r="F430" s="686"/>
      <c r="H430" s="686"/>
      <c r="I430" s="21"/>
      <c r="J430" s="40"/>
      <c r="K430" s="686"/>
      <c r="M430" s="686"/>
      <c r="O430" s="686"/>
    </row>
    <row r="431">
      <c r="B431" s="686"/>
      <c r="C431" s="686"/>
      <c r="E431" s="686"/>
      <c r="F431" s="686"/>
      <c r="H431" s="686"/>
      <c r="I431" s="21"/>
      <c r="J431" s="40"/>
      <c r="K431" s="686"/>
      <c r="M431" s="686"/>
      <c r="O431" s="686"/>
    </row>
    <row r="432">
      <c r="B432" s="686"/>
      <c r="C432" s="686"/>
      <c r="E432" s="686"/>
      <c r="F432" s="686"/>
      <c r="H432" s="686"/>
      <c r="I432" s="21"/>
      <c r="J432" s="40"/>
      <c r="K432" s="686"/>
      <c r="M432" s="686"/>
      <c r="O432" s="686"/>
    </row>
    <row r="433">
      <c r="B433" s="686"/>
      <c r="C433" s="686"/>
      <c r="E433" s="686"/>
      <c r="F433" s="686"/>
      <c r="H433" s="686"/>
      <c r="I433" s="21"/>
      <c r="J433" s="40"/>
      <c r="K433" s="686"/>
      <c r="M433" s="686"/>
      <c r="O433" s="686"/>
    </row>
    <row r="434">
      <c r="B434" s="686"/>
      <c r="C434" s="686"/>
      <c r="E434" s="686"/>
      <c r="F434" s="686"/>
      <c r="H434" s="686"/>
      <c r="I434" s="21"/>
      <c r="J434" s="40"/>
      <c r="K434" s="686"/>
      <c r="M434" s="686"/>
      <c r="O434" s="686"/>
    </row>
    <row r="435">
      <c r="B435" s="686"/>
      <c r="C435" s="686"/>
      <c r="E435" s="686"/>
      <c r="F435" s="686"/>
      <c r="H435" s="686"/>
      <c r="I435" s="21"/>
      <c r="J435" s="40"/>
      <c r="K435" s="686"/>
      <c r="M435" s="686"/>
      <c r="O435" s="686"/>
    </row>
    <row r="436">
      <c r="B436" s="686"/>
      <c r="C436" s="686"/>
      <c r="E436" s="686"/>
      <c r="F436" s="686"/>
      <c r="H436" s="686"/>
      <c r="I436" s="21"/>
      <c r="J436" s="40"/>
      <c r="K436" s="686"/>
      <c r="M436" s="686"/>
      <c r="O436" s="686"/>
    </row>
    <row r="437">
      <c r="B437" s="686"/>
      <c r="C437" s="686"/>
      <c r="E437" s="686"/>
      <c r="F437" s="686"/>
      <c r="H437" s="686"/>
      <c r="I437" s="21"/>
      <c r="J437" s="40"/>
      <c r="K437" s="686"/>
      <c r="M437" s="686"/>
      <c r="O437" s="686"/>
    </row>
    <row r="438">
      <c r="B438" s="686"/>
      <c r="C438" s="686"/>
      <c r="E438" s="686"/>
      <c r="F438" s="686"/>
      <c r="H438" s="686"/>
      <c r="I438" s="21"/>
      <c r="J438" s="40"/>
      <c r="K438" s="686"/>
      <c r="M438" s="686"/>
      <c r="O438" s="686"/>
    </row>
    <row r="439">
      <c r="B439" s="686"/>
      <c r="C439" s="686"/>
      <c r="E439" s="686"/>
      <c r="F439" s="686"/>
      <c r="H439" s="686"/>
      <c r="I439" s="21"/>
      <c r="J439" s="40"/>
      <c r="K439" s="686"/>
      <c r="M439" s="686"/>
      <c r="O439" s="686"/>
    </row>
    <row r="440">
      <c r="B440" s="686"/>
      <c r="C440" s="686"/>
      <c r="E440" s="686"/>
      <c r="F440" s="686"/>
      <c r="H440" s="686"/>
      <c r="I440" s="21"/>
      <c r="J440" s="40"/>
      <c r="K440" s="686"/>
      <c r="M440" s="686"/>
      <c r="O440" s="686"/>
    </row>
    <row r="441">
      <c r="B441" s="686"/>
      <c r="C441" s="686"/>
      <c r="E441" s="686"/>
      <c r="F441" s="686"/>
      <c r="H441" s="686"/>
      <c r="I441" s="21"/>
      <c r="J441" s="40"/>
      <c r="K441" s="686"/>
      <c r="M441" s="686"/>
      <c r="O441" s="686"/>
    </row>
    <row r="442">
      <c r="B442" s="686"/>
      <c r="C442" s="686"/>
      <c r="E442" s="686"/>
      <c r="F442" s="686"/>
      <c r="H442" s="686"/>
      <c r="I442" s="21"/>
      <c r="J442" s="40"/>
      <c r="K442" s="686"/>
      <c r="M442" s="686"/>
      <c r="O442" s="686"/>
    </row>
    <row r="443">
      <c r="B443" s="686"/>
      <c r="C443" s="686"/>
      <c r="E443" s="686"/>
      <c r="F443" s="686"/>
      <c r="H443" s="686"/>
      <c r="I443" s="21"/>
      <c r="J443" s="40"/>
      <c r="K443" s="686"/>
      <c r="M443" s="686"/>
      <c r="O443" s="686"/>
    </row>
    <row r="444">
      <c r="B444" s="686"/>
      <c r="C444" s="686"/>
      <c r="E444" s="686"/>
      <c r="F444" s="686"/>
      <c r="H444" s="686"/>
      <c r="I444" s="21"/>
      <c r="J444" s="40"/>
      <c r="K444" s="686"/>
      <c r="M444" s="686"/>
      <c r="O444" s="686"/>
    </row>
    <row r="445">
      <c r="B445" s="686"/>
      <c r="C445" s="686"/>
      <c r="E445" s="686"/>
      <c r="F445" s="686"/>
      <c r="H445" s="686"/>
      <c r="I445" s="21"/>
      <c r="J445" s="40"/>
      <c r="K445" s="686"/>
      <c r="M445" s="686"/>
      <c r="O445" s="686"/>
    </row>
    <row r="446">
      <c r="B446" s="686"/>
      <c r="C446" s="686"/>
      <c r="E446" s="686"/>
      <c r="F446" s="686"/>
      <c r="H446" s="686"/>
      <c r="I446" s="21"/>
      <c r="J446" s="40"/>
      <c r="K446" s="686"/>
      <c r="M446" s="686"/>
      <c r="O446" s="686"/>
    </row>
    <row r="447">
      <c r="B447" s="686"/>
      <c r="C447" s="686"/>
      <c r="E447" s="686"/>
      <c r="F447" s="686"/>
      <c r="H447" s="686"/>
      <c r="I447" s="21"/>
      <c r="J447" s="40"/>
      <c r="K447" s="686"/>
      <c r="M447" s="686"/>
      <c r="O447" s="686"/>
    </row>
    <row r="448">
      <c r="B448" s="686"/>
      <c r="C448" s="686"/>
      <c r="E448" s="686"/>
      <c r="F448" s="686"/>
      <c r="H448" s="686"/>
      <c r="I448" s="21"/>
      <c r="J448" s="40"/>
      <c r="K448" s="686"/>
      <c r="M448" s="686"/>
      <c r="O448" s="686"/>
    </row>
    <row r="449">
      <c r="B449" s="686"/>
      <c r="C449" s="686"/>
      <c r="E449" s="686"/>
      <c r="F449" s="686"/>
      <c r="H449" s="686"/>
      <c r="I449" s="21"/>
      <c r="J449" s="40"/>
      <c r="K449" s="686"/>
      <c r="M449" s="686"/>
      <c r="O449" s="686"/>
    </row>
    <row r="450">
      <c r="B450" s="686"/>
      <c r="C450" s="686"/>
      <c r="E450" s="686"/>
      <c r="F450" s="686"/>
      <c r="H450" s="686"/>
      <c r="I450" s="21"/>
      <c r="J450" s="40"/>
      <c r="K450" s="686"/>
      <c r="M450" s="686"/>
      <c r="O450" s="686"/>
    </row>
    <row r="451">
      <c r="B451" s="686"/>
      <c r="C451" s="686"/>
      <c r="E451" s="686"/>
      <c r="F451" s="686"/>
      <c r="H451" s="686"/>
      <c r="I451" s="21"/>
      <c r="J451" s="40"/>
      <c r="K451" s="686"/>
      <c r="M451" s="686"/>
      <c r="O451" s="686"/>
    </row>
    <row r="452">
      <c r="B452" s="686"/>
      <c r="C452" s="686"/>
      <c r="E452" s="686"/>
      <c r="F452" s="686"/>
      <c r="H452" s="686"/>
      <c r="I452" s="21"/>
      <c r="J452" s="40"/>
      <c r="K452" s="686"/>
      <c r="M452" s="686"/>
      <c r="O452" s="686"/>
    </row>
    <row r="453">
      <c r="B453" s="686"/>
      <c r="C453" s="686"/>
      <c r="E453" s="686"/>
      <c r="F453" s="686"/>
      <c r="H453" s="686"/>
      <c r="I453" s="21"/>
      <c r="J453" s="40"/>
      <c r="K453" s="686"/>
      <c r="M453" s="686"/>
      <c r="O453" s="686"/>
    </row>
    <row r="454">
      <c r="B454" s="686"/>
      <c r="C454" s="686"/>
      <c r="E454" s="686"/>
      <c r="F454" s="686"/>
      <c r="H454" s="686"/>
      <c r="I454" s="21"/>
      <c r="J454" s="40"/>
      <c r="K454" s="686"/>
      <c r="M454" s="686"/>
      <c r="O454" s="686"/>
    </row>
    <row r="455">
      <c r="B455" s="686"/>
      <c r="C455" s="686"/>
      <c r="E455" s="686"/>
      <c r="F455" s="686"/>
      <c r="H455" s="686"/>
      <c r="I455" s="21"/>
      <c r="J455" s="40"/>
      <c r="K455" s="686"/>
      <c r="M455" s="686"/>
      <c r="O455" s="686"/>
    </row>
    <row r="456">
      <c r="B456" s="686"/>
      <c r="C456" s="686"/>
      <c r="E456" s="686"/>
      <c r="F456" s="686"/>
      <c r="H456" s="686"/>
      <c r="I456" s="21"/>
      <c r="J456" s="40"/>
      <c r="K456" s="686"/>
      <c r="M456" s="686"/>
      <c r="O456" s="686"/>
    </row>
    <row r="457">
      <c r="B457" s="686"/>
      <c r="C457" s="686"/>
      <c r="E457" s="686"/>
      <c r="F457" s="686"/>
      <c r="H457" s="686"/>
      <c r="I457" s="21"/>
      <c r="J457" s="40"/>
      <c r="K457" s="686"/>
      <c r="M457" s="686"/>
      <c r="O457" s="686"/>
    </row>
    <row r="458">
      <c r="B458" s="686"/>
      <c r="C458" s="686"/>
      <c r="E458" s="686"/>
      <c r="F458" s="686"/>
      <c r="H458" s="686"/>
      <c r="I458" s="21"/>
      <c r="J458" s="40"/>
      <c r="K458" s="686"/>
      <c r="M458" s="686"/>
      <c r="O458" s="686"/>
    </row>
    <row r="459">
      <c r="B459" s="686"/>
      <c r="C459" s="686"/>
      <c r="E459" s="686"/>
      <c r="F459" s="686"/>
      <c r="H459" s="686"/>
      <c r="I459" s="21"/>
      <c r="J459" s="40"/>
      <c r="K459" s="686"/>
      <c r="M459" s="686"/>
      <c r="O459" s="686"/>
    </row>
    <row r="460">
      <c r="B460" s="686"/>
      <c r="C460" s="686"/>
      <c r="E460" s="686"/>
      <c r="F460" s="686"/>
      <c r="H460" s="686"/>
      <c r="I460" s="21"/>
      <c r="J460" s="40"/>
      <c r="K460" s="686"/>
      <c r="M460" s="686"/>
      <c r="O460" s="686"/>
    </row>
    <row r="461">
      <c r="B461" s="686"/>
      <c r="C461" s="686"/>
      <c r="E461" s="686"/>
      <c r="F461" s="686"/>
      <c r="H461" s="686"/>
      <c r="I461" s="21"/>
      <c r="J461" s="40"/>
      <c r="K461" s="686"/>
      <c r="M461" s="686"/>
      <c r="O461" s="686"/>
    </row>
    <row r="462">
      <c r="B462" s="686"/>
      <c r="C462" s="686"/>
      <c r="E462" s="686"/>
      <c r="F462" s="686"/>
      <c r="H462" s="686"/>
      <c r="I462" s="21"/>
      <c r="J462" s="40"/>
      <c r="K462" s="686"/>
      <c r="M462" s="686"/>
      <c r="O462" s="686"/>
    </row>
    <row r="463">
      <c r="B463" s="686"/>
      <c r="C463" s="686"/>
      <c r="E463" s="686"/>
      <c r="F463" s="686"/>
      <c r="H463" s="686"/>
      <c r="I463" s="21"/>
      <c r="J463" s="40"/>
      <c r="K463" s="686"/>
      <c r="M463" s="686"/>
      <c r="O463" s="686"/>
    </row>
    <row r="464">
      <c r="B464" s="686"/>
      <c r="C464" s="686"/>
      <c r="E464" s="686"/>
      <c r="F464" s="686"/>
      <c r="H464" s="686"/>
      <c r="I464" s="21"/>
      <c r="J464" s="40"/>
      <c r="K464" s="686"/>
      <c r="M464" s="686"/>
      <c r="O464" s="686"/>
    </row>
    <row r="465">
      <c r="B465" s="686"/>
      <c r="C465" s="686"/>
      <c r="E465" s="686"/>
      <c r="F465" s="686"/>
      <c r="H465" s="686"/>
      <c r="I465" s="21"/>
      <c r="J465" s="40"/>
      <c r="K465" s="686"/>
      <c r="M465" s="686"/>
      <c r="O465" s="686"/>
    </row>
    <row r="466">
      <c r="B466" s="686"/>
      <c r="C466" s="686"/>
      <c r="E466" s="686"/>
      <c r="F466" s="686"/>
      <c r="H466" s="686"/>
      <c r="I466" s="21"/>
      <c r="J466" s="40"/>
      <c r="K466" s="686"/>
      <c r="M466" s="686"/>
      <c r="O466" s="686"/>
    </row>
    <row r="467">
      <c r="B467" s="686"/>
      <c r="C467" s="686"/>
      <c r="E467" s="686"/>
      <c r="F467" s="686"/>
      <c r="H467" s="686"/>
      <c r="I467" s="21"/>
      <c r="J467" s="40"/>
      <c r="K467" s="686"/>
      <c r="M467" s="686"/>
      <c r="O467" s="686"/>
    </row>
    <row r="468">
      <c r="B468" s="686"/>
      <c r="C468" s="686"/>
      <c r="E468" s="686"/>
      <c r="F468" s="686"/>
      <c r="H468" s="686"/>
      <c r="I468" s="21"/>
      <c r="J468" s="40"/>
      <c r="K468" s="686"/>
      <c r="M468" s="686"/>
      <c r="O468" s="686"/>
    </row>
    <row r="469">
      <c r="B469" s="686"/>
      <c r="C469" s="686"/>
      <c r="E469" s="686"/>
      <c r="F469" s="686"/>
      <c r="H469" s="686"/>
      <c r="I469" s="21"/>
      <c r="J469" s="40"/>
      <c r="K469" s="686"/>
      <c r="M469" s="686"/>
      <c r="O469" s="686"/>
    </row>
    <row r="470">
      <c r="B470" s="686"/>
      <c r="C470" s="686"/>
      <c r="E470" s="686"/>
      <c r="F470" s="686"/>
      <c r="H470" s="686"/>
      <c r="I470" s="21"/>
      <c r="J470" s="40"/>
      <c r="K470" s="686"/>
      <c r="M470" s="686"/>
      <c r="O470" s="686"/>
    </row>
    <row r="471">
      <c r="B471" s="686"/>
      <c r="C471" s="686"/>
      <c r="E471" s="686"/>
      <c r="F471" s="686"/>
      <c r="H471" s="686"/>
      <c r="I471" s="21"/>
      <c r="J471" s="40"/>
      <c r="K471" s="686"/>
      <c r="M471" s="686"/>
      <c r="O471" s="686"/>
    </row>
    <row r="472">
      <c r="B472" s="686"/>
      <c r="C472" s="686"/>
      <c r="E472" s="686"/>
      <c r="F472" s="686"/>
      <c r="H472" s="686"/>
      <c r="I472" s="21"/>
      <c r="J472" s="40"/>
      <c r="K472" s="686"/>
      <c r="M472" s="686"/>
      <c r="O472" s="686"/>
    </row>
    <row r="473">
      <c r="B473" s="686"/>
      <c r="C473" s="686"/>
      <c r="E473" s="686"/>
      <c r="F473" s="686"/>
      <c r="H473" s="686"/>
      <c r="I473" s="21"/>
      <c r="J473" s="40"/>
      <c r="K473" s="686"/>
      <c r="M473" s="686"/>
      <c r="O473" s="686"/>
    </row>
    <row r="474">
      <c r="B474" s="686"/>
      <c r="C474" s="686"/>
      <c r="E474" s="686"/>
      <c r="F474" s="686"/>
      <c r="H474" s="686"/>
      <c r="I474" s="21"/>
      <c r="J474" s="40"/>
      <c r="K474" s="686"/>
      <c r="M474" s="686"/>
      <c r="O474" s="686"/>
    </row>
    <row r="475">
      <c r="B475" s="686"/>
      <c r="C475" s="686"/>
      <c r="E475" s="686"/>
      <c r="F475" s="686"/>
      <c r="H475" s="686"/>
      <c r="I475" s="21"/>
      <c r="J475" s="40"/>
      <c r="K475" s="686"/>
      <c r="M475" s="686"/>
      <c r="O475" s="686"/>
    </row>
    <row r="476">
      <c r="B476" s="686"/>
      <c r="C476" s="686"/>
      <c r="E476" s="686"/>
      <c r="F476" s="686"/>
      <c r="H476" s="686"/>
      <c r="I476" s="21"/>
      <c r="J476" s="40"/>
      <c r="K476" s="686"/>
      <c r="M476" s="686"/>
      <c r="O476" s="686"/>
    </row>
    <row r="477">
      <c r="B477" s="686"/>
      <c r="C477" s="686"/>
      <c r="E477" s="686"/>
      <c r="F477" s="686"/>
      <c r="H477" s="686"/>
      <c r="I477" s="21"/>
      <c r="J477" s="40"/>
      <c r="K477" s="686"/>
      <c r="M477" s="686"/>
      <c r="O477" s="686"/>
    </row>
    <row r="478">
      <c r="B478" s="686"/>
      <c r="C478" s="686"/>
      <c r="E478" s="686"/>
      <c r="F478" s="686"/>
      <c r="H478" s="686"/>
      <c r="I478" s="21"/>
      <c r="J478" s="40"/>
      <c r="K478" s="686"/>
      <c r="M478" s="686"/>
      <c r="O478" s="686"/>
    </row>
    <row r="479">
      <c r="B479" s="686"/>
      <c r="C479" s="686"/>
      <c r="E479" s="686"/>
      <c r="F479" s="686"/>
      <c r="H479" s="686"/>
      <c r="I479" s="21"/>
      <c r="J479" s="40"/>
      <c r="K479" s="686"/>
      <c r="M479" s="686"/>
      <c r="O479" s="686"/>
    </row>
    <row r="480">
      <c r="B480" s="686"/>
      <c r="C480" s="686"/>
      <c r="E480" s="686"/>
      <c r="F480" s="686"/>
      <c r="H480" s="686"/>
      <c r="I480" s="21"/>
      <c r="J480" s="40"/>
      <c r="K480" s="686"/>
      <c r="M480" s="686"/>
      <c r="O480" s="686"/>
    </row>
    <row r="481">
      <c r="B481" s="686"/>
      <c r="C481" s="686"/>
      <c r="E481" s="686"/>
      <c r="F481" s="686"/>
      <c r="H481" s="686"/>
      <c r="I481" s="21"/>
      <c r="J481" s="40"/>
      <c r="K481" s="686"/>
      <c r="M481" s="686"/>
      <c r="O481" s="686"/>
    </row>
    <row r="482">
      <c r="B482" s="686"/>
      <c r="C482" s="686"/>
      <c r="E482" s="686"/>
      <c r="F482" s="686"/>
      <c r="H482" s="686"/>
      <c r="I482" s="21"/>
      <c r="J482" s="40"/>
      <c r="K482" s="686"/>
      <c r="M482" s="686"/>
      <c r="O482" s="686"/>
    </row>
    <row r="483">
      <c r="B483" s="686"/>
      <c r="C483" s="686"/>
      <c r="E483" s="686"/>
      <c r="F483" s="686"/>
      <c r="H483" s="686"/>
      <c r="I483" s="21"/>
      <c r="J483" s="40"/>
      <c r="K483" s="686"/>
      <c r="M483" s="686"/>
      <c r="O483" s="686"/>
    </row>
    <row r="484">
      <c r="B484" s="686"/>
      <c r="C484" s="686"/>
      <c r="E484" s="686"/>
      <c r="F484" s="686"/>
      <c r="H484" s="686"/>
      <c r="I484" s="21"/>
      <c r="J484" s="40"/>
      <c r="K484" s="686"/>
      <c r="M484" s="686"/>
      <c r="O484" s="686"/>
    </row>
    <row r="485">
      <c r="B485" s="686"/>
      <c r="C485" s="686"/>
      <c r="E485" s="686"/>
      <c r="F485" s="686"/>
      <c r="H485" s="686"/>
      <c r="I485" s="21"/>
      <c r="J485" s="40"/>
      <c r="K485" s="686"/>
      <c r="M485" s="686"/>
      <c r="O485" s="686"/>
    </row>
    <row r="486">
      <c r="B486" s="686"/>
      <c r="C486" s="686"/>
      <c r="E486" s="686"/>
      <c r="F486" s="686"/>
      <c r="H486" s="686"/>
      <c r="I486" s="21"/>
      <c r="J486" s="40"/>
      <c r="K486" s="686"/>
      <c r="M486" s="686"/>
      <c r="O486" s="686"/>
    </row>
    <row r="487">
      <c r="B487" s="686"/>
      <c r="C487" s="686"/>
      <c r="E487" s="686"/>
      <c r="F487" s="686"/>
      <c r="H487" s="686"/>
      <c r="I487" s="21"/>
      <c r="J487" s="40"/>
      <c r="K487" s="686"/>
      <c r="M487" s="686"/>
      <c r="O487" s="686"/>
    </row>
    <row r="488">
      <c r="B488" s="686"/>
      <c r="C488" s="686"/>
      <c r="E488" s="686"/>
      <c r="F488" s="686"/>
      <c r="H488" s="686"/>
      <c r="I488" s="21"/>
      <c r="J488" s="40"/>
      <c r="K488" s="686"/>
      <c r="M488" s="686"/>
      <c r="O488" s="686"/>
    </row>
    <row r="489">
      <c r="B489" s="686"/>
      <c r="C489" s="686"/>
      <c r="E489" s="686"/>
      <c r="F489" s="686"/>
      <c r="H489" s="686"/>
      <c r="I489" s="21"/>
      <c r="J489" s="40"/>
      <c r="K489" s="686"/>
      <c r="M489" s="686"/>
      <c r="O489" s="686"/>
    </row>
    <row r="490">
      <c r="B490" s="686"/>
      <c r="C490" s="686"/>
      <c r="E490" s="686"/>
      <c r="F490" s="686"/>
      <c r="H490" s="686"/>
      <c r="I490" s="21"/>
      <c r="J490" s="40"/>
      <c r="K490" s="686"/>
      <c r="M490" s="686"/>
      <c r="O490" s="686"/>
    </row>
    <row r="491">
      <c r="B491" s="686"/>
      <c r="C491" s="686"/>
      <c r="E491" s="686"/>
      <c r="F491" s="686"/>
      <c r="H491" s="686"/>
      <c r="I491" s="21"/>
      <c r="J491" s="40"/>
      <c r="K491" s="686"/>
      <c r="M491" s="686"/>
      <c r="O491" s="686"/>
    </row>
    <row r="492">
      <c r="B492" s="686"/>
      <c r="C492" s="686"/>
      <c r="E492" s="686"/>
      <c r="F492" s="686"/>
      <c r="H492" s="686"/>
      <c r="I492" s="21"/>
      <c r="J492" s="40"/>
      <c r="K492" s="686"/>
      <c r="M492" s="686"/>
      <c r="O492" s="686"/>
    </row>
    <row r="493">
      <c r="B493" s="686"/>
      <c r="C493" s="686"/>
      <c r="E493" s="686"/>
      <c r="F493" s="686"/>
      <c r="H493" s="686"/>
      <c r="I493" s="21"/>
      <c r="J493" s="40"/>
      <c r="K493" s="686"/>
      <c r="M493" s="686"/>
      <c r="O493" s="686"/>
    </row>
    <row r="494">
      <c r="B494" s="686"/>
      <c r="C494" s="686"/>
      <c r="E494" s="686"/>
      <c r="F494" s="686"/>
      <c r="H494" s="686"/>
      <c r="I494" s="21"/>
      <c r="J494" s="40"/>
      <c r="K494" s="686"/>
      <c r="M494" s="686"/>
      <c r="O494" s="686"/>
    </row>
    <row r="495">
      <c r="B495" s="686"/>
      <c r="C495" s="686"/>
      <c r="E495" s="686"/>
      <c r="F495" s="686"/>
      <c r="H495" s="686"/>
      <c r="I495" s="21"/>
      <c r="J495" s="40"/>
      <c r="K495" s="686"/>
      <c r="M495" s="686"/>
      <c r="O495" s="686"/>
    </row>
    <row r="496">
      <c r="B496" s="686"/>
      <c r="C496" s="686"/>
      <c r="E496" s="686"/>
      <c r="F496" s="686"/>
      <c r="H496" s="686"/>
      <c r="I496" s="21"/>
      <c r="J496" s="40"/>
      <c r="K496" s="686"/>
      <c r="M496" s="686"/>
      <c r="O496" s="686"/>
    </row>
    <row r="497">
      <c r="B497" s="686"/>
      <c r="C497" s="686"/>
      <c r="E497" s="686"/>
      <c r="F497" s="686"/>
      <c r="H497" s="686"/>
      <c r="I497" s="21"/>
      <c r="J497" s="40"/>
      <c r="K497" s="686"/>
      <c r="M497" s="686"/>
      <c r="O497" s="686"/>
    </row>
    <row r="498">
      <c r="B498" s="686"/>
      <c r="C498" s="686"/>
      <c r="E498" s="686"/>
      <c r="F498" s="686"/>
      <c r="H498" s="686"/>
      <c r="I498" s="21"/>
      <c r="J498" s="40"/>
      <c r="K498" s="686"/>
      <c r="M498" s="686"/>
      <c r="O498" s="686"/>
    </row>
    <row r="499">
      <c r="B499" s="686"/>
      <c r="C499" s="686"/>
      <c r="E499" s="686"/>
      <c r="F499" s="686"/>
      <c r="H499" s="686"/>
      <c r="I499" s="21"/>
      <c r="J499" s="40"/>
      <c r="K499" s="686"/>
      <c r="M499" s="686"/>
      <c r="O499" s="686"/>
    </row>
    <row r="500">
      <c r="B500" s="686"/>
      <c r="C500" s="686"/>
      <c r="E500" s="686"/>
      <c r="F500" s="686"/>
      <c r="H500" s="686"/>
      <c r="I500" s="21"/>
      <c r="J500" s="40"/>
      <c r="K500" s="686"/>
      <c r="M500" s="686"/>
      <c r="O500" s="686"/>
    </row>
    <row r="501">
      <c r="B501" s="686"/>
      <c r="C501" s="686"/>
      <c r="E501" s="686"/>
      <c r="F501" s="686"/>
      <c r="H501" s="686"/>
      <c r="I501" s="21"/>
      <c r="J501" s="40"/>
      <c r="K501" s="686"/>
      <c r="M501" s="686"/>
      <c r="O501" s="686"/>
    </row>
    <row r="502">
      <c r="B502" s="686"/>
      <c r="C502" s="686"/>
      <c r="E502" s="686"/>
      <c r="F502" s="686"/>
      <c r="H502" s="686"/>
      <c r="I502" s="21"/>
      <c r="J502" s="40"/>
      <c r="K502" s="686"/>
      <c r="M502" s="686"/>
      <c r="O502" s="686"/>
    </row>
    <row r="503">
      <c r="B503" s="686"/>
      <c r="C503" s="686"/>
      <c r="E503" s="686"/>
      <c r="F503" s="686"/>
      <c r="H503" s="686"/>
      <c r="I503" s="21"/>
      <c r="J503" s="40"/>
      <c r="K503" s="686"/>
      <c r="M503" s="686"/>
      <c r="O503" s="686"/>
    </row>
    <row r="504">
      <c r="B504" s="686"/>
      <c r="C504" s="686"/>
      <c r="E504" s="686"/>
      <c r="F504" s="686"/>
      <c r="H504" s="686"/>
      <c r="I504" s="21"/>
      <c r="J504" s="40"/>
      <c r="K504" s="686"/>
      <c r="M504" s="686"/>
      <c r="O504" s="686"/>
    </row>
    <row r="505">
      <c r="B505" s="686"/>
      <c r="C505" s="686"/>
      <c r="E505" s="686"/>
      <c r="F505" s="686"/>
      <c r="H505" s="686"/>
      <c r="I505" s="21"/>
      <c r="J505" s="40"/>
      <c r="K505" s="686"/>
      <c r="M505" s="686"/>
      <c r="O505" s="686"/>
    </row>
    <row r="506">
      <c r="B506" s="686"/>
      <c r="C506" s="686"/>
      <c r="E506" s="686"/>
      <c r="F506" s="686"/>
      <c r="H506" s="686"/>
      <c r="I506" s="21"/>
      <c r="J506" s="40"/>
      <c r="K506" s="686"/>
      <c r="M506" s="686"/>
      <c r="O506" s="686"/>
    </row>
    <row r="507">
      <c r="B507" s="686"/>
      <c r="C507" s="686"/>
      <c r="E507" s="686"/>
      <c r="F507" s="686"/>
      <c r="H507" s="686"/>
      <c r="I507" s="21"/>
      <c r="J507" s="40"/>
      <c r="K507" s="686"/>
      <c r="M507" s="686"/>
      <c r="O507" s="686"/>
    </row>
    <row r="508">
      <c r="B508" s="686"/>
      <c r="C508" s="686"/>
      <c r="E508" s="686"/>
      <c r="F508" s="686"/>
      <c r="H508" s="686"/>
      <c r="I508" s="21"/>
      <c r="J508" s="40"/>
      <c r="K508" s="686"/>
      <c r="M508" s="686"/>
      <c r="O508" s="686"/>
    </row>
    <row r="509">
      <c r="B509" s="686"/>
      <c r="C509" s="686"/>
      <c r="E509" s="686"/>
      <c r="F509" s="686"/>
      <c r="H509" s="686"/>
      <c r="I509" s="21"/>
      <c r="J509" s="40"/>
      <c r="K509" s="686"/>
      <c r="M509" s="686"/>
      <c r="O509" s="686"/>
    </row>
    <row r="510">
      <c r="B510" s="686"/>
      <c r="C510" s="686"/>
      <c r="E510" s="686"/>
      <c r="F510" s="686"/>
      <c r="H510" s="686"/>
      <c r="I510" s="21"/>
      <c r="J510" s="40"/>
      <c r="K510" s="686"/>
      <c r="M510" s="686"/>
      <c r="O510" s="686"/>
    </row>
    <row r="511">
      <c r="B511" s="686"/>
      <c r="C511" s="686"/>
      <c r="E511" s="686"/>
      <c r="F511" s="686"/>
      <c r="H511" s="686"/>
      <c r="I511" s="21"/>
      <c r="J511" s="40"/>
      <c r="K511" s="686"/>
      <c r="M511" s="686"/>
      <c r="O511" s="686"/>
    </row>
    <row r="512">
      <c r="B512" s="686"/>
      <c r="C512" s="686"/>
      <c r="E512" s="686"/>
      <c r="F512" s="686"/>
      <c r="H512" s="686"/>
      <c r="I512" s="21"/>
      <c r="J512" s="40"/>
      <c r="K512" s="686"/>
      <c r="M512" s="686"/>
      <c r="O512" s="686"/>
    </row>
    <row r="513">
      <c r="B513" s="686"/>
      <c r="C513" s="686"/>
      <c r="E513" s="686"/>
      <c r="F513" s="686"/>
      <c r="H513" s="686"/>
      <c r="I513" s="21"/>
      <c r="J513" s="40"/>
      <c r="K513" s="686"/>
      <c r="M513" s="686"/>
      <c r="O513" s="686"/>
    </row>
    <row r="514">
      <c r="B514" s="686"/>
      <c r="C514" s="686"/>
      <c r="E514" s="686"/>
      <c r="F514" s="686"/>
      <c r="H514" s="686"/>
      <c r="I514" s="21"/>
      <c r="J514" s="40"/>
      <c r="K514" s="686"/>
      <c r="M514" s="686"/>
      <c r="O514" s="686"/>
    </row>
    <row r="515">
      <c r="B515" s="686"/>
      <c r="C515" s="686"/>
      <c r="E515" s="686"/>
      <c r="F515" s="686"/>
      <c r="H515" s="686"/>
      <c r="I515" s="21"/>
      <c r="J515" s="40"/>
      <c r="K515" s="686"/>
      <c r="M515" s="686"/>
      <c r="O515" s="686"/>
    </row>
    <row r="516">
      <c r="B516" s="686"/>
      <c r="C516" s="686"/>
      <c r="E516" s="686"/>
      <c r="F516" s="686"/>
      <c r="H516" s="686"/>
      <c r="I516" s="21"/>
      <c r="J516" s="40"/>
      <c r="K516" s="686"/>
      <c r="M516" s="686"/>
      <c r="O516" s="686"/>
    </row>
    <row r="517">
      <c r="B517" s="686"/>
      <c r="C517" s="686"/>
      <c r="E517" s="686"/>
      <c r="F517" s="686"/>
      <c r="H517" s="686"/>
      <c r="I517" s="21"/>
      <c r="J517" s="40"/>
      <c r="K517" s="686"/>
      <c r="M517" s="686"/>
      <c r="O517" s="686"/>
    </row>
    <row r="518">
      <c r="B518" s="686"/>
      <c r="C518" s="686"/>
      <c r="E518" s="686"/>
      <c r="F518" s="686"/>
      <c r="H518" s="686"/>
      <c r="I518" s="21"/>
      <c r="J518" s="40"/>
      <c r="K518" s="686"/>
      <c r="M518" s="686"/>
      <c r="O518" s="686"/>
    </row>
    <row r="519">
      <c r="B519" s="686"/>
      <c r="C519" s="686"/>
      <c r="E519" s="686"/>
      <c r="F519" s="686"/>
      <c r="H519" s="686"/>
      <c r="I519" s="21"/>
      <c r="J519" s="40"/>
      <c r="K519" s="686"/>
      <c r="M519" s="686"/>
      <c r="O519" s="686"/>
    </row>
    <row r="520">
      <c r="B520" s="686"/>
      <c r="C520" s="686"/>
      <c r="E520" s="686"/>
      <c r="F520" s="686"/>
      <c r="H520" s="686"/>
      <c r="I520" s="21"/>
      <c r="J520" s="40"/>
      <c r="K520" s="686"/>
      <c r="M520" s="686"/>
      <c r="O520" s="686"/>
    </row>
    <row r="521">
      <c r="B521" s="686"/>
      <c r="C521" s="686"/>
      <c r="E521" s="686"/>
      <c r="F521" s="686"/>
      <c r="H521" s="686"/>
      <c r="I521" s="21"/>
      <c r="J521" s="40"/>
      <c r="K521" s="686"/>
      <c r="M521" s="686"/>
      <c r="O521" s="686"/>
    </row>
    <row r="522">
      <c r="B522" s="686"/>
      <c r="C522" s="686"/>
      <c r="E522" s="686"/>
      <c r="F522" s="686"/>
      <c r="H522" s="686"/>
      <c r="I522" s="21"/>
      <c r="J522" s="40"/>
      <c r="K522" s="686"/>
      <c r="M522" s="686"/>
      <c r="O522" s="686"/>
    </row>
    <row r="523">
      <c r="B523" s="686"/>
      <c r="C523" s="686"/>
      <c r="E523" s="686"/>
      <c r="F523" s="686"/>
      <c r="H523" s="686"/>
      <c r="I523" s="21"/>
      <c r="J523" s="40"/>
      <c r="K523" s="686"/>
      <c r="M523" s="686"/>
      <c r="O523" s="686"/>
    </row>
    <row r="524">
      <c r="B524" s="686"/>
      <c r="C524" s="686"/>
      <c r="E524" s="686"/>
      <c r="F524" s="686"/>
      <c r="H524" s="686"/>
      <c r="I524" s="21"/>
      <c r="J524" s="40"/>
      <c r="K524" s="686"/>
      <c r="M524" s="686"/>
      <c r="O524" s="686"/>
    </row>
    <row r="525">
      <c r="B525" s="686"/>
      <c r="C525" s="686"/>
      <c r="E525" s="686"/>
      <c r="F525" s="686"/>
      <c r="H525" s="686"/>
      <c r="I525" s="21"/>
      <c r="J525" s="40"/>
      <c r="K525" s="686"/>
      <c r="M525" s="686"/>
      <c r="O525" s="686"/>
    </row>
    <row r="526">
      <c r="B526" s="686"/>
      <c r="C526" s="686"/>
      <c r="E526" s="686"/>
      <c r="F526" s="686"/>
      <c r="H526" s="686"/>
      <c r="I526" s="21"/>
      <c r="J526" s="40"/>
      <c r="K526" s="686"/>
      <c r="M526" s="686"/>
      <c r="O526" s="686"/>
    </row>
    <row r="527">
      <c r="B527" s="686"/>
      <c r="C527" s="686"/>
      <c r="E527" s="686"/>
      <c r="F527" s="686"/>
      <c r="H527" s="686"/>
      <c r="I527" s="21"/>
      <c r="J527" s="40"/>
      <c r="K527" s="686"/>
      <c r="M527" s="686"/>
      <c r="O527" s="686"/>
    </row>
    <row r="528">
      <c r="B528" s="686"/>
      <c r="C528" s="686"/>
      <c r="E528" s="686"/>
      <c r="F528" s="686"/>
      <c r="H528" s="686"/>
      <c r="I528" s="21"/>
      <c r="J528" s="40"/>
      <c r="K528" s="686"/>
      <c r="M528" s="686"/>
      <c r="O528" s="686"/>
    </row>
    <row r="529">
      <c r="B529" s="686"/>
      <c r="C529" s="686"/>
      <c r="E529" s="686"/>
      <c r="F529" s="686"/>
      <c r="H529" s="686"/>
      <c r="I529" s="21"/>
      <c r="J529" s="40"/>
      <c r="K529" s="686"/>
      <c r="M529" s="686"/>
      <c r="O529" s="686"/>
    </row>
    <row r="530">
      <c r="B530" s="686"/>
      <c r="C530" s="686"/>
      <c r="E530" s="686"/>
      <c r="F530" s="686"/>
      <c r="H530" s="686"/>
      <c r="I530" s="21"/>
      <c r="J530" s="40"/>
      <c r="K530" s="686"/>
      <c r="M530" s="686"/>
      <c r="O530" s="686"/>
    </row>
    <row r="531">
      <c r="B531" s="686"/>
      <c r="C531" s="686"/>
      <c r="E531" s="686"/>
      <c r="F531" s="686"/>
      <c r="H531" s="686"/>
      <c r="I531" s="21"/>
      <c r="J531" s="40"/>
      <c r="K531" s="686"/>
      <c r="M531" s="686"/>
      <c r="O531" s="686"/>
    </row>
    <row r="532">
      <c r="B532" s="686"/>
      <c r="C532" s="686"/>
      <c r="E532" s="686"/>
      <c r="F532" s="686"/>
      <c r="H532" s="686"/>
      <c r="I532" s="21"/>
      <c r="J532" s="40"/>
      <c r="K532" s="686"/>
      <c r="M532" s="686"/>
      <c r="O532" s="686"/>
    </row>
    <row r="533">
      <c r="B533" s="686"/>
      <c r="C533" s="686"/>
      <c r="E533" s="686"/>
      <c r="F533" s="686"/>
      <c r="H533" s="686"/>
      <c r="I533" s="21"/>
      <c r="J533" s="40"/>
      <c r="K533" s="686"/>
      <c r="M533" s="686"/>
      <c r="O533" s="686"/>
    </row>
    <row r="534">
      <c r="B534" s="686"/>
      <c r="C534" s="686"/>
      <c r="E534" s="686"/>
      <c r="F534" s="686"/>
      <c r="H534" s="686"/>
      <c r="I534" s="21"/>
      <c r="J534" s="40"/>
      <c r="K534" s="686"/>
      <c r="M534" s="686"/>
      <c r="O534" s="686"/>
    </row>
    <row r="535">
      <c r="B535" s="686"/>
      <c r="C535" s="686"/>
      <c r="E535" s="686"/>
      <c r="F535" s="686"/>
      <c r="H535" s="686"/>
      <c r="I535" s="21"/>
      <c r="J535" s="40"/>
      <c r="K535" s="686"/>
      <c r="M535" s="686"/>
      <c r="O535" s="686"/>
    </row>
    <row r="536">
      <c r="B536" s="686"/>
      <c r="C536" s="686"/>
      <c r="E536" s="686"/>
      <c r="F536" s="686"/>
      <c r="H536" s="686"/>
      <c r="I536" s="21"/>
      <c r="J536" s="40"/>
      <c r="K536" s="686"/>
      <c r="M536" s="686"/>
      <c r="O536" s="686"/>
    </row>
    <row r="537">
      <c r="B537" s="686"/>
      <c r="C537" s="686"/>
      <c r="E537" s="686"/>
      <c r="F537" s="686"/>
      <c r="H537" s="686"/>
      <c r="I537" s="21"/>
      <c r="J537" s="40"/>
      <c r="K537" s="686"/>
      <c r="M537" s="686"/>
      <c r="O537" s="686"/>
    </row>
    <row r="538">
      <c r="B538" s="686"/>
      <c r="C538" s="686"/>
      <c r="E538" s="686"/>
      <c r="F538" s="686"/>
      <c r="H538" s="686"/>
      <c r="I538" s="21"/>
      <c r="J538" s="40"/>
      <c r="K538" s="686"/>
      <c r="M538" s="686"/>
      <c r="O538" s="686"/>
    </row>
    <row r="539">
      <c r="B539" s="686"/>
      <c r="C539" s="686"/>
      <c r="E539" s="686"/>
      <c r="F539" s="686"/>
      <c r="H539" s="686"/>
      <c r="I539" s="21"/>
      <c r="J539" s="40"/>
      <c r="K539" s="686"/>
      <c r="M539" s="686"/>
      <c r="O539" s="686"/>
    </row>
    <row r="540">
      <c r="B540" s="686"/>
      <c r="C540" s="686"/>
      <c r="E540" s="686"/>
      <c r="F540" s="686"/>
      <c r="H540" s="686"/>
      <c r="I540" s="21"/>
      <c r="J540" s="40"/>
      <c r="K540" s="686"/>
      <c r="M540" s="686"/>
      <c r="O540" s="686"/>
    </row>
    <row r="541">
      <c r="B541" s="686"/>
      <c r="C541" s="686"/>
      <c r="E541" s="686"/>
      <c r="F541" s="686"/>
      <c r="H541" s="686"/>
      <c r="I541" s="21"/>
      <c r="J541" s="40"/>
      <c r="K541" s="686"/>
      <c r="M541" s="686"/>
      <c r="O541" s="686"/>
    </row>
    <row r="542">
      <c r="B542" s="686"/>
      <c r="C542" s="686"/>
      <c r="E542" s="686"/>
      <c r="F542" s="686"/>
      <c r="H542" s="686"/>
      <c r="I542" s="21"/>
      <c r="J542" s="40"/>
      <c r="K542" s="686"/>
      <c r="M542" s="686"/>
      <c r="O542" s="686"/>
    </row>
    <row r="543">
      <c r="B543" s="686"/>
      <c r="C543" s="686"/>
      <c r="E543" s="686"/>
      <c r="F543" s="686"/>
      <c r="H543" s="686"/>
      <c r="I543" s="21"/>
      <c r="J543" s="40"/>
      <c r="K543" s="686"/>
      <c r="M543" s="686"/>
      <c r="O543" s="686"/>
    </row>
    <row r="544">
      <c r="B544" s="686"/>
      <c r="C544" s="686"/>
      <c r="E544" s="686"/>
      <c r="F544" s="686"/>
      <c r="H544" s="686"/>
      <c r="I544" s="21"/>
      <c r="J544" s="40"/>
      <c r="K544" s="686"/>
      <c r="M544" s="686"/>
      <c r="O544" s="686"/>
    </row>
    <row r="545">
      <c r="B545" s="686"/>
      <c r="C545" s="686"/>
      <c r="E545" s="686"/>
      <c r="F545" s="686"/>
      <c r="H545" s="686"/>
      <c r="I545" s="21"/>
      <c r="J545" s="40"/>
      <c r="K545" s="686"/>
      <c r="M545" s="686"/>
      <c r="O545" s="686"/>
    </row>
    <row r="546">
      <c r="B546" s="686"/>
      <c r="C546" s="686"/>
      <c r="E546" s="686"/>
      <c r="F546" s="686"/>
      <c r="H546" s="686"/>
      <c r="I546" s="21"/>
      <c r="J546" s="40"/>
      <c r="K546" s="686"/>
      <c r="M546" s="686"/>
      <c r="O546" s="686"/>
    </row>
    <row r="547">
      <c r="B547" s="686"/>
      <c r="C547" s="686"/>
      <c r="E547" s="686"/>
      <c r="F547" s="686"/>
      <c r="H547" s="686"/>
      <c r="I547" s="21"/>
      <c r="J547" s="40"/>
      <c r="K547" s="686"/>
      <c r="M547" s="686"/>
      <c r="O547" s="686"/>
    </row>
    <row r="548">
      <c r="B548" s="686"/>
      <c r="C548" s="686"/>
      <c r="E548" s="686"/>
      <c r="F548" s="686"/>
      <c r="H548" s="686"/>
      <c r="I548" s="21"/>
      <c r="J548" s="40"/>
      <c r="K548" s="686"/>
      <c r="M548" s="686"/>
      <c r="O548" s="686"/>
    </row>
    <row r="549">
      <c r="B549" s="686"/>
      <c r="C549" s="686"/>
      <c r="E549" s="686"/>
      <c r="F549" s="686"/>
      <c r="H549" s="686"/>
      <c r="I549" s="21"/>
      <c r="J549" s="40"/>
      <c r="K549" s="686"/>
      <c r="M549" s="686"/>
      <c r="O549" s="686"/>
    </row>
    <row r="550">
      <c r="B550" s="686"/>
      <c r="C550" s="686"/>
      <c r="E550" s="686"/>
      <c r="F550" s="686"/>
      <c r="H550" s="686"/>
      <c r="I550" s="21"/>
      <c r="J550" s="40"/>
      <c r="K550" s="686"/>
      <c r="M550" s="686"/>
      <c r="O550" s="686"/>
    </row>
    <row r="551">
      <c r="B551" s="686"/>
      <c r="C551" s="686"/>
      <c r="E551" s="686"/>
      <c r="F551" s="686"/>
      <c r="H551" s="686"/>
      <c r="I551" s="21"/>
      <c r="J551" s="40"/>
      <c r="K551" s="686"/>
      <c r="M551" s="686"/>
      <c r="O551" s="686"/>
    </row>
    <row r="552">
      <c r="B552" s="686"/>
      <c r="C552" s="686"/>
      <c r="E552" s="686"/>
      <c r="F552" s="686"/>
      <c r="H552" s="686"/>
      <c r="I552" s="21"/>
      <c r="J552" s="40"/>
      <c r="K552" s="686"/>
      <c r="M552" s="686"/>
      <c r="O552" s="686"/>
    </row>
    <row r="553">
      <c r="B553" s="686"/>
      <c r="C553" s="686"/>
      <c r="E553" s="686"/>
      <c r="F553" s="686"/>
      <c r="H553" s="686"/>
      <c r="I553" s="21"/>
      <c r="J553" s="40"/>
      <c r="K553" s="686"/>
      <c r="M553" s="686"/>
      <c r="O553" s="686"/>
    </row>
    <row r="554">
      <c r="B554" s="686"/>
      <c r="C554" s="686"/>
      <c r="E554" s="686"/>
      <c r="F554" s="686"/>
      <c r="H554" s="686"/>
      <c r="I554" s="21"/>
      <c r="J554" s="40"/>
      <c r="K554" s="686"/>
      <c r="M554" s="686"/>
      <c r="O554" s="686"/>
    </row>
    <row r="555">
      <c r="B555" s="686"/>
      <c r="C555" s="686"/>
      <c r="E555" s="686"/>
      <c r="F555" s="686"/>
      <c r="H555" s="686"/>
      <c r="I555" s="21"/>
      <c r="J555" s="40"/>
      <c r="K555" s="686"/>
      <c r="M555" s="686"/>
      <c r="O555" s="686"/>
    </row>
    <row r="556">
      <c r="B556" s="686"/>
      <c r="C556" s="686"/>
      <c r="E556" s="686"/>
      <c r="F556" s="686"/>
      <c r="H556" s="686"/>
      <c r="I556" s="21"/>
      <c r="J556" s="40"/>
      <c r="K556" s="686"/>
      <c r="M556" s="686"/>
      <c r="O556" s="686"/>
    </row>
    <row r="557">
      <c r="B557" s="686"/>
      <c r="C557" s="686"/>
      <c r="E557" s="686"/>
      <c r="F557" s="686"/>
      <c r="H557" s="686"/>
      <c r="I557" s="21"/>
      <c r="J557" s="40"/>
      <c r="K557" s="686"/>
      <c r="M557" s="686"/>
      <c r="O557" s="686"/>
    </row>
    <row r="558">
      <c r="B558" s="686"/>
      <c r="C558" s="686"/>
      <c r="E558" s="686"/>
      <c r="F558" s="686"/>
      <c r="H558" s="686"/>
      <c r="I558" s="21"/>
      <c r="J558" s="40"/>
      <c r="K558" s="686"/>
      <c r="M558" s="686"/>
      <c r="O558" s="686"/>
    </row>
    <row r="559">
      <c r="B559" s="686"/>
      <c r="C559" s="686"/>
      <c r="E559" s="686"/>
      <c r="F559" s="686"/>
      <c r="H559" s="686"/>
      <c r="I559" s="21"/>
      <c r="J559" s="40"/>
      <c r="K559" s="686"/>
      <c r="M559" s="686"/>
      <c r="O559" s="686"/>
    </row>
    <row r="560">
      <c r="B560" s="686"/>
      <c r="C560" s="686"/>
      <c r="E560" s="686"/>
      <c r="F560" s="686"/>
      <c r="H560" s="686"/>
      <c r="I560" s="21"/>
      <c r="J560" s="40"/>
      <c r="K560" s="686"/>
      <c r="M560" s="686"/>
      <c r="O560" s="686"/>
    </row>
    <row r="561">
      <c r="B561" s="686"/>
      <c r="C561" s="686"/>
      <c r="E561" s="686"/>
      <c r="F561" s="686"/>
      <c r="H561" s="686"/>
      <c r="I561" s="21"/>
      <c r="J561" s="40"/>
      <c r="K561" s="686"/>
      <c r="M561" s="686"/>
      <c r="O561" s="686"/>
    </row>
    <row r="562">
      <c r="B562" s="686"/>
      <c r="C562" s="686"/>
      <c r="E562" s="686"/>
      <c r="F562" s="686"/>
      <c r="H562" s="686"/>
      <c r="I562" s="21"/>
      <c r="J562" s="40"/>
      <c r="K562" s="686"/>
      <c r="M562" s="686"/>
      <c r="O562" s="686"/>
    </row>
    <row r="563">
      <c r="B563" s="686"/>
      <c r="C563" s="686"/>
      <c r="E563" s="686"/>
      <c r="F563" s="686"/>
      <c r="H563" s="686"/>
      <c r="I563" s="21"/>
      <c r="J563" s="40"/>
      <c r="K563" s="686"/>
      <c r="M563" s="686"/>
      <c r="O563" s="686"/>
    </row>
    <row r="564">
      <c r="B564" s="686"/>
      <c r="C564" s="686"/>
      <c r="E564" s="686"/>
      <c r="F564" s="686"/>
      <c r="H564" s="686"/>
      <c r="I564" s="21"/>
      <c r="J564" s="40"/>
      <c r="K564" s="686"/>
      <c r="M564" s="686"/>
      <c r="O564" s="686"/>
    </row>
    <row r="565">
      <c r="B565" s="686"/>
      <c r="C565" s="686"/>
      <c r="E565" s="686"/>
      <c r="F565" s="686"/>
      <c r="H565" s="686"/>
      <c r="I565" s="21"/>
      <c r="J565" s="40"/>
      <c r="K565" s="686"/>
      <c r="M565" s="686"/>
      <c r="O565" s="686"/>
    </row>
    <row r="566">
      <c r="B566" s="686"/>
      <c r="C566" s="686"/>
      <c r="E566" s="686"/>
      <c r="F566" s="686"/>
      <c r="H566" s="686"/>
      <c r="I566" s="21"/>
      <c r="J566" s="40"/>
      <c r="K566" s="686"/>
      <c r="M566" s="686"/>
      <c r="O566" s="686"/>
    </row>
    <row r="567">
      <c r="B567" s="686"/>
      <c r="C567" s="686"/>
      <c r="E567" s="686"/>
      <c r="F567" s="686"/>
      <c r="H567" s="686"/>
      <c r="I567" s="21"/>
      <c r="J567" s="40"/>
      <c r="K567" s="686"/>
      <c r="M567" s="686"/>
      <c r="O567" s="686"/>
    </row>
    <row r="568">
      <c r="B568" s="686"/>
      <c r="C568" s="686"/>
      <c r="E568" s="686"/>
      <c r="F568" s="686"/>
      <c r="H568" s="686"/>
      <c r="I568" s="21"/>
      <c r="J568" s="40"/>
      <c r="K568" s="686"/>
      <c r="M568" s="686"/>
      <c r="O568" s="686"/>
    </row>
    <row r="569">
      <c r="B569" s="686"/>
      <c r="C569" s="686"/>
      <c r="E569" s="686"/>
      <c r="F569" s="686"/>
      <c r="H569" s="686"/>
      <c r="I569" s="21"/>
      <c r="J569" s="40"/>
      <c r="K569" s="686"/>
      <c r="M569" s="686"/>
      <c r="O569" s="686"/>
    </row>
    <row r="570">
      <c r="B570" s="686"/>
      <c r="C570" s="686"/>
      <c r="E570" s="686"/>
      <c r="F570" s="686"/>
      <c r="H570" s="686"/>
      <c r="I570" s="21"/>
      <c r="J570" s="40"/>
      <c r="K570" s="686"/>
      <c r="M570" s="686"/>
      <c r="O570" s="686"/>
    </row>
    <row r="571">
      <c r="B571" s="686"/>
      <c r="C571" s="686"/>
      <c r="E571" s="686"/>
      <c r="F571" s="686"/>
      <c r="H571" s="686"/>
      <c r="I571" s="21"/>
      <c r="J571" s="40"/>
      <c r="K571" s="686"/>
      <c r="M571" s="686"/>
      <c r="O571" s="686"/>
    </row>
    <row r="572">
      <c r="B572" s="686"/>
      <c r="C572" s="686"/>
      <c r="E572" s="686"/>
      <c r="F572" s="686"/>
      <c r="H572" s="686"/>
      <c r="I572" s="21"/>
      <c r="J572" s="40"/>
      <c r="K572" s="686"/>
      <c r="M572" s="686"/>
      <c r="O572" s="686"/>
    </row>
    <row r="573">
      <c r="B573" s="686"/>
      <c r="C573" s="686"/>
      <c r="E573" s="686"/>
      <c r="F573" s="686"/>
      <c r="H573" s="686"/>
      <c r="I573" s="21"/>
      <c r="J573" s="40"/>
      <c r="K573" s="686"/>
      <c r="M573" s="686"/>
      <c r="O573" s="686"/>
    </row>
    <row r="574">
      <c r="B574" s="686"/>
      <c r="C574" s="686"/>
      <c r="E574" s="686"/>
      <c r="F574" s="686"/>
      <c r="H574" s="686"/>
      <c r="I574" s="21"/>
      <c r="J574" s="40"/>
      <c r="K574" s="686"/>
      <c r="M574" s="686"/>
      <c r="O574" s="686"/>
    </row>
    <row r="575">
      <c r="B575" s="686"/>
      <c r="C575" s="686"/>
      <c r="E575" s="686"/>
      <c r="F575" s="686"/>
      <c r="H575" s="686"/>
      <c r="I575" s="21"/>
      <c r="J575" s="40"/>
      <c r="K575" s="686"/>
      <c r="M575" s="686"/>
      <c r="O575" s="686"/>
    </row>
    <row r="576">
      <c r="B576" s="686"/>
      <c r="C576" s="686"/>
      <c r="E576" s="686"/>
      <c r="F576" s="686"/>
      <c r="H576" s="686"/>
      <c r="I576" s="21"/>
      <c r="J576" s="40"/>
      <c r="K576" s="686"/>
      <c r="M576" s="686"/>
      <c r="O576" s="686"/>
    </row>
    <row r="577">
      <c r="B577" s="686"/>
      <c r="C577" s="686"/>
      <c r="E577" s="686"/>
      <c r="F577" s="686"/>
      <c r="H577" s="686"/>
      <c r="I577" s="21"/>
      <c r="J577" s="40"/>
      <c r="K577" s="686"/>
      <c r="M577" s="686"/>
      <c r="O577" s="686"/>
    </row>
    <row r="578">
      <c r="B578" s="686"/>
      <c r="C578" s="686"/>
      <c r="E578" s="686"/>
      <c r="F578" s="686"/>
      <c r="H578" s="686"/>
      <c r="I578" s="21"/>
      <c r="J578" s="40"/>
      <c r="K578" s="686"/>
      <c r="M578" s="686"/>
      <c r="O578" s="686"/>
    </row>
    <row r="579">
      <c r="B579" s="686"/>
      <c r="C579" s="686"/>
      <c r="E579" s="686"/>
      <c r="F579" s="686"/>
      <c r="H579" s="686"/>
      <c r="I579" s="21"/>
      <c r="J579" s="40"/>
      <c r="K579" s="686"/>
      <c r="M579" s="686"/>
      <c r="O579" s="686"/>
    </row>
    <row r="580">
      <c r="B580" s="686"/>
      <c r="C580" s="686"/>
      <c r="E580" s="686"/>
      <c r="F580" s="686"/>
      <c r="H580" s="686"/>
      <c r="I580" s="21"/>
      <c r="J580" s="40"/>
      <c r="K580" s="686"/>
      <c r="M580" s="686"/>
      <c r="O580" s="686"/>
    </row>
    <row r="581">
      <c r="B581" s="686"/>
      <c r="C581" s="686"/>
      <c r="E581" s="686"/>
      <c r="F581" s="686"/>
      <c r="H581" s="686"/>
      <c r="I581" s="21"/>
      <c r="J581" s="40"/>
      <c r="K581" s="686"/>
      <c r="M581" s="686"/>
      <c r="O581" s="686"/>
    </row>
    <row r="582">
      <c r="B582" s="686"/>
      <c r="C582" s="686"/>
      <c r="E582" s="686"/>
      <c r="F582" s="686"/>
      <c r="H582" s="686"/>
      <c r="I582" s="21"/>
      <c r="J582" s="40"/>
      <c r="K582" s="686"/>
      <c r="M582" s="686"/>
      <c r="O582" s="686"/>
    </row>
    <row r="583">
      <c r="B583" s="686"/>
      <c r="C583" s="686"/>
      <c r="E583" s="686"/>
      <c r="F583" s="686"/>
      <c r="H583" s="686"/>
      <c r="I583" s="21"/>
      <c r="J583" s="40"/>
      <c r="K583" s="686"/>
      <c r="M583" s="686"/>
      <c r="O583" s="686"/>
    </row>
    <row r="584">
      <c r="B584" s="686"/>
      <c r="C584" s="686"/>
      <c r="E584" s="686"/>
      <c r="F584" s="686"/>
      <c r="H584" s="686"/>
      <c r="I584" s="21"/>
      <c r="J584" s="40"/>
      <c r="K584" s="686"/>
      <c r="M584" s="686"/>
      <c r="O584" s="686"/>
    </row>
    <row r="585">
      <c r="B585" s="686"/>
      <c r="C585" s="686"/>
      <c r="E585" s="686"/>
      <c r="F585" s="686"/>
      <c r="H585" s="686"/>
      <c r="I585" s="21"/>
      <c r="J585" s="40"/>
      <c r="K585" s="686"/>
      <c r="M585" s="686"/>
      <c r="O585" s="686"/>
    </row>
    <row r="586">
      <c r="B586" s="686"/>
      <c r="C586" s="686"/>
      <c r="E586" s="686"/>
      <c r="F586" s="686"/>
      <c r="H586" s="686"/>
      <c r="I586" s="21"/>
      <c r="J586" s="40"/>
      <c r="K586" s="686"/>
      <c r="M586" s="686"/>
      <c r="O586" s="686"/>
    </row>
    <row r="587">
      <c r="B587" s="686"/>
      <c r="C587" s="686"/>
      <c r="E587" s="686"/>
      <c r="F587" s="686"/>
      <c r="H587" s="686"/>
      <c r="I587" s="21"/>
      <c r="J587" s="40"/>
      <c r="K587" s="686"/>
      <c r="M587" s="686"/>
      <c r="O587" s="686"/>
    </row>
    <row r="588">
      <c r="B588" s="686"/>
      <c r="C588" s="686"/>
      <c r="E588" s="686"/>
      <c r="F588" s="686"/>
      <c r="H588" s="686"/>
      <c r="I588" s="21"/>
      <c r="J588" s="40"/>
      <c r="K588" s="686"/>
      <c r="M588" s="686"/>
      <c r="O588" s="686"/>
    </row>
    <row r="589">
      <c r="B589" s="686"/>
      <c r="C589" s="686"/>
      <c r="E589" s="686"/>
      <c r="F589" s="686"/>
      <c r="H589" s="686"/>
      <c r="I589" s="21"/>
      <c r="J589" s="40"/>
      <c r="K589" s="686"/>
      <c r="M589" s="686"/>
      <c r="O589" s="686"/>
    </row>
    <row r="590">
      <c r="B590" s="686"/>
      <c r="C590" s="686"/>
      <c r="E590" s="686"/>
      <c r="F590" s="686"/>
      <c r="H590" s="686"/>
      <c r="I590" s="21"/>
      <c r="J590" s="40"/>
      <c r="K590" s="686"/>
      <c r="M590" s="686"/>
      <c r="O590" s="686"/>
    </row>
    <row r="591">
      <c r="B591" s="686"/>
      <c r="C591" s="686"/>
      <c r="E591" s="686"/>
      <c r="F591" s="686"/>
      <c r="H591" s="686"/>
      <c r="I591" s="21"/>
      <c r="J591" s="40"/>
      <c r="K591" s="686"/>
      <c r="M591" s="686"/>
      <c r="O591" s="686"/>
    </row>
    <row r="592">
      <c r="B592" s="686"/>
      <c r="C592" s="686"/>
      <c r="E592" s="686"/>
      <c r="F592" s="686"/>
      <c r="H592" s="686"/>
      <c r="I592" s="21"/>
      <c r="J592" s="40"/>
      <c r="K592" s="686"/>
      <c r="M592" s="686"/>
      <c r="O592" s="686"/>
    </row>
    <row r="593">
      <c r="B593" s="686"/>
      <c r="C593" s="686"/>
      <c r="E593" s="686"/>
      <c r="F593" s="686"/>
      <c r="H593" s="686"/>
      <c r="I593" s="21"/>
      <c r="J593" s="40"/>
      <c r="K593" s="686"/>
      <c r="M593" s="686"/>
      <c r="O593" s="686"/>
    </row>
    <row r="594">
      <c r="B594" s="686"/>
      <c r="C594" s="686"/>
      <c r="E594" s="686"/>
      <c r="F594" s="686"/>
      <c r="H594" s="686"/>
      <c r="I594" s="21"/>
      <c r="J594" s="40"/>
      <c r="K594" s="686"/>
      <c r="M594" s="686"/>
      <c r="O594" s="686"/>
    </row>
    <row r="595">
      <c r="B595" s="686"/>
      <c r="C595" s="686"/>
      <c r="E595" s="686"/>
      <c r="F595" s="686"/>
      <c r="H595" s="686"/>
      <c r="I595" s="21"/>
      <c r="J595" s="40"/>
      <c r="K595" s="686"/>
      <c r="M595" s="686"/>
      <c r="O595" s="686"/>
    </row>
    <row r="596">
      <c r="B596" s="686"/>
      <c r="C596" s="686"/>
      <c r="E596" s="686"/>
      <c r="F596" s="686"/>
      <c r="H596" s="686"/>
      <c r="I596" s="21"/>
      <c r="J596" s="40"/>
      <c r="K596" s="686"/>
      <c r="M596" s="686"/>
      <c r="O596" s="686"/>
    </row>
    <row r="597">
      <c r="B597" s="686"/>
      <c r="C597" s="686"/>
      <c r="E597" s="686"/>
      <c r="F597" s="686"/>
      <c r="H597" s="686"/>
      <c r="I597" s="21"/>
      <c r="J597" s="40"/>
      <c r="K597" s="686"/>
      <c r="M597" s="686"/>
      <c r="O597" s="686"/>
    </row>
    <row r="598">
      <c r="B598" s="686"/>
      <c r="C598" s="686"/>
      <c r="E598" s="686"/>
      <c r="F598" s="686"/>
      <c r="H598" s="686"/>
      <c r="I598" s="21"/>
      <c r="J598" s="40"/>
      <c r="K598" s="686"/>
      <c r="M598" s="686"/>
      <c r="O598" s="686"/>
    </row>
    <row r="599">
      <c r="B599" s="686"/>
      <c r="C599" s="686"/>
      <c r="E599" s="686"/>
      <c r="F599" s="686"/>
      <c r="H599" s="686"/>
      <c r="I599" s="21"/>
      <c r="J599" s="40"/>
      <c r="K599" s="686"/>
      <c r="M599" s="686"/>
      <c r="O599" s="686"/>
    </row>
    <row r="600">
      <c r="B600" s="686"/>
      <c r="C600" s="686"/>
      <c r="E600" s="686"/>
      <c r="F600" s="686"/>
      <c r="H600" s="686"/>
      <c r="I600" s="21"/>
      <c r="J600" s="40"/>
      <c r="K600" s="686"/>
      <c r="M600" s="686"/>
      <c r="O600" s="686"/>
    </row>
    <row r="601">
      <c r="B601" s="686"/>
      <c r="C601" s="686"/>
      <c r="E601" s="686"/>
      <c r="F601" s="686"/>
      <c r="H601" s="686"/>
      <c r="I601" s="21"/>
      <c r="J601" s="40"/>
      <c r="K601" s="686"/>
      <c r="M601" s="686"/>
      <c r="O601" s="686"/>
    </row>
    <row r="602">
      <c r="B602" s="686"/>
      <c r="C602" s="686"/>
      <c r="E602" s="686"/>
      <c r="F602" s="686"/>
      <c r="H602" s="686"/>
      <c r="I602" s="21"/>
      <c r="J602" s="40"/>
      <c r="K602" s="686"/>
      <c r="M602" s="686"/>
      <c r="O602" s="686"/>
    </row>
    <row r="603">
      <c r="B603" s="686"/>
      <c r="C603" s="686"/>
      <c r="E603" s="686"/>
      <c r="F603" s="686"/>
      <c r="H603" s="686"/>
      <c r="I603" s="21"/>
      <c r="J603" s="40"/>
      <c r="K603" s="686"/>
      <c r="M603" s="686"/>
      <c r="O603" s="686"/>
    </row>
    <row r="604">
      <c r="B604" s="686"/>
      <c r="C604" s="686"/>
      <c r="E604" s="686"/>
      <c r="F604" s="686"/>
      <c r="H604" s="686"/>
      <c r="I604" s="21"/>
      <c r="J604" s="40"/>
      <c r="K604" s="686"/>
      <c r="M604" s="686"/>
      <c r="O604" s="686"/>
    </row>
    <row r="605">
      <c r="B605" s="686"/>
      <c r="C605" s="686"/>
      <c r="E605" s="686"/>
      <c r="F605" s="686"/>
      <c r="H605" s="686"/>
      <c r="I605" s="21"/>
      <c r="J605" s="40"/>
      <c r="K605" s="686"/>
      <c r="M605" s="686"/>
      <c r="O605" s="686"/>
    </row>
    <row r="606">
      <c r="B606" s="686"/>
      <c r="C606" s="686"/>
      <c r="E606" s="686"/>
      <c r="F606" s="686"/>
      <c r="H606" s="686"/>
      <c r="I606" s="21"/>
      <c r="J606" s="40"/>
      <c r="K606" s="686"/>
      <c r="M606" s="686"/>
      <c r="O606" s="686"/>
    </row>
    <row r="607">
      <c r="B607" s="686"/>
      <c r="C607" s="686"/>
      <c r="E607" s="686"/>
      <c r="F607" s="686"/>
      <c r="H607" s="686"/>
      <c r="I607" s="21"/>
      <c r="J607" s="40"/>
      <c r="K607" s="686"/>
      <c r="M607" s="686"/>
      <c r="O607" s="686"/>
    </row>
    <row r="608">
      <c r="B608" s="686"/>
      <c r="C608" s="686"/>
      <c r="E608" s="686"/>
      <c r="F608" s="686"/>
      <c r="H608" s="686"/>
      <c r="I608" s="21"/>
      <c r="J608" s="40"/>
      <c r="K608" s="686"/>
      <c r="M608" s="686"/>
      <c r="O608" s="686"/>
    </row>
    <row r="609">
      <c r="B609" s="686"/>
      <c r="C609" s="686"/>
      <c r="E609" s="686"/>
      <c r="F609" s="686"/>
      <c r="H609" s="686"/>
      <c r="I609" s="21"/>
      <c r="J609" s="40"/>
      <c r="K609" s="686"/>
      <c r="M609" s="686"/>
      <c r="O609" s="686"/>
    </row>
    <row r="610">
      <c r="B610" s="686"/>
      <c r="C610" s="686"/>
      <c r="E610" s="686"/>
      <c r="F610" s="686"/>
      <c r="H610" s="686"/>
      <c r="I610" s="21"/>
      <c r="J610" s="40"/>
      <c r="K610" s="686"/>
      <c r="M610" s="686"/>
      <c r="O610" s="686"/>
    </row>
    <row r="611">
      <c r="B611" s="686"/>
      <c r="C611" s="686"/>
      <c r="E611" s="686"/>
      <c r="F611" s="686"/>
      <c r="H611" s="686"/>
      <c r="I611" s="21"/>
      <c r="J611" s="40"/>
      <c r="K611" s="686"/>
      <c r="M611" s="686"/>
      <c r="O611" s="686"/>
    </row>
    <row r="612">
      <c r="B612" s="686"/>
      <c r="C612" s="686"/>
      <c r="E612" s="686"/>
      <c r="F612" s="686"/>
      <c r="H612" s="686"/>
      <c r="I612" s="21"/>
      <c r="J612" s="40"/>
      <c r="K612" s="686"/>
      <c r="M612" s="686"/>
      <c r="O612" s="686"/>
    </row>
    <row r="613">
      <c r="B613" s="686"/>
      <c r="C613" s="686"/>
      <c r="E613" s="686"/>
      <c r="F613" s="686"/>
      <c r="H613" s="686"/>
      <c r="I613" s="21"/>
      <c r="J613" s="40"/>
      <c r="K613" s="686"/>
      <c r="M613" s="686"/>
      <c r="O613" s="686"/>
    </row>
    <row r="614">
      <c r="B614" s="686"/>
      <c r="C614" s="686"/>
      <c r="E614" s="686"/>
      <c r="F614" s="686"/>
      <c r="H614" s="686"/>
      <c r="I614" s="21"/>
      <c r="J614" s="40"/>
      <c r="K614" s="686"/>
      <c r="M614" s="686"/>
      <c r="O614" s="686"/>
    </row>
    <row r="615">
      <c r="B615" s="686"/>
      <c r="C615" s="686"/>
      <c r="E615" s="686"/>
      <c r="F615" s="686"/>
      <c r="H615" s="686"/>
      <c r="I615" s="21"/>
      <c r="J615" s="40"/>
      <c r="K615" s="686"/>
      <c r="M615" s="686"/>
      <c r="O615" s="686"/>
    </row>
    <row r="616">
      <c r="B616" s="686"/>
      <c r="C616" s="686"/>
      <c r="E616" s="686"/>
      <c r="F616" s="686"/>
      <c r="H616" s="686"/>
      <c r="I616" s="21"/>
      <c r="J616" s="40"/>
      <c r="K616" s="686"/>
      <c r="M616" s="686"/>
      <c r="O616" s="686"/>
    </row>
    <row r="617">
      <c r="B617" s="686"/>
      <c r="C617" s="686"/>
      <c r="E617" s="686"/>
      <c r="F617" s="686"/>
      <c r="H617" s="686"/>
      <c r="I617" s="21"/>
      <c r="J617" s="40"/>
      <c r="K617" s="686"/>
      <c r="M617" s="686"/>
      <c r="O617" s="686"/>
    </row>
    <row r="618">
      <c r="B618" s="686"/>
      <c r="C618" s="686"/>
      <c r="E618" s="686"/>
      <c r="F618" s="686"/>
      <c r="H618" s="686"/>
      <c r="I618" s="21"/>
      <c r="J618" s="40"/>
      <c r="K618" s="686"/>
      <c r="M618" s="686"/>
      <c r="O618" s="686"/>
    </row>
    <row r="619">
      <c r="B619" s="686"/>
      <c r="C619" s="686"/>
      <c r="E619" s="686"/>
      <c r="F619" s="686"/>
      <c r="H619" s="686"/>
      <c r="I619" s="21"/>
      <c r="J619" s="40"/>
      <c r="K619" s="686"/>
      <c r="M619" s="686"/>
      <c r="O619" s="686"/>
    </row>
    <row r="620">
      <c r="B620" s="686"/>
      <c r="C620" s="686"/>
      <c r="E620" s="686"/>
      <c r="F620" s="686"/>
      <c r="H620" s="686"/>
      <c r="I620" s="21"/>
      <c r="J620" s="40"/>
      <c r="K620" s="686"/>
      <c r="M620" s="686"/>
      <c r="O620" s="686"/>
    </row>
    <row r="621">
      <c r="B621" s="686"/>
      <c r="C621" s="686"/>
      <c r="E621" s="686"/>
      <c r="F621" s="686"/>
      <c r="H621" s="686"/>
      <c r="I621" s="21"/>
      <c r="J621" s="40"/>
      <c r="K621" s="686"/>
      <c r="M621" s="686"/>
      <c r="O621" s="686"/>
    </row>
    <row r="622">
      <c r="B622" s="686"/>
      <c r="C622" s="686"/>
      <c r="E622" s="686"/>
      <c r="F622" s="686"/>
      <c r="H622" s="686"/>
      <c r="I622" s="21"/>
      <c r="J622" s="40"/>
      <c r="K622" s="686"/>
      <c r="M622" s="686"/>
      <c r="O622" s="686"/>
    </row>
    <row r="623">
      <c r="B623" s="686"/>
      <c r="C623" s="686"/>
      <c r="E623" s="686"/>
      <c r="F623" s="686"/>
      <c r="H623" s="686"/>
      <c r="I623" s="21"/>
      <c r="J623" s="40"/>
      <c r="K623" s="686"/>
      <c r="M623" s="686"/>
      <c r="O623" s="686"/>
    </row>
    <row r="624">
      <c r="B624" s="686"/>
      <c r="C624" s="686"/>
      <c r="E624" s="686"/>
      <c r="F624" s="686"/>
      <c r="H624" s="686"/>
      <c r="I624" s="21"/>
      <c r="J624" s="40"/>
      <c r="K624" s="686"/>
      <c r="M624" s="686"/>
      <c r="O624" s="686"/>
    </row>
    <row r="625">
      <c r="B625" s="686"/>
      <c r="C625" s="686"/>
      <c r="E625" s="686"/>
      <c r="F625" s="686"/>
      <c r="H625" s="686"/>
      <c r="I625" s="21"/>
      <c r="J625" s="40"/>
      <c r="K625" s="686"/>
      <c r="M625" s="686"/>
      <c r="O625" s="686"/>
    </row>
    <row r="626">
      <c r="B626" s="686"/>
      <c r="C626" s="686"/>
      <c r="E626" s="686"/>
      <c r="F626" s="686"/>
      <c r="H626" s="686"/>
      <c r="I626" s="21"/>
      <c r="J626" s="40"/>
      <c r="K626" s="686"/>
      <c r="M626" s="686"/>
      <c r="O626" s="686"/>
    </row>
    <row r="627">
      <c r="B627" s="686"/>
      <c r="C627" s="686"/>
      <c r="E627" s="686"/>
      <c r="F627" s="686"/>
      <c r="H627" s="686"/>
      <c r="I627" s="21"/>
      <c r="J627" s="40"/>
      <c r="K627" s="686"/>
      <c r="M627" s="686"/>
      <c r="O627" s="686"/>
    </row>
    <row r="628">
      <c r="B628" s="686"/>
      <c r="C628" s="686"/>
      <c r="E628" s="686"/>
      <c r="F628" s="686"/>
      <c r="H628" s="686"/>
      <c r="I628" s="21"/>
      <c r="J628" s="40"/>
      <c r="K628" s="686"/>
      <c r="M628" s="686"/>
      <c r="O628" s="686"/>
    </row>
    <row r="629">
      <c r="B629" s="686"/>
      <c r="C629" s="686"/>
      <c r="E629" s="686"/>
      <c r="F629" s="686"/>
      <c r="H629" s="686"/>
      <c r="I629" s="21"/>
      <c r="J629" s="40"/>
      <c r="K629" s="686"/>
      <c r="M629" s="686"/>
      <c r="O629" s="686"/>
    </row>
    <row r="630">
      <c r="B630" s="686"/>
      <c r="C630" s="686"/>
      <c r="E630" s="686"/>
      <c r="F630" s="686"/>
      <c r="H630" s="686"/>
      <c r="I630" s="21"/>
      <c r="J630" s="40"/>
      <c r="K630" s="686"/>
      <c r="M630" s="686"/>
      <c r="O630" s="686"/>
    </row>
    <row r="631">
      <c r="B631" s="686"/>
      <c r="C631" s="686"/>
      <c r="E631" s="686"/>
      <c r="F631" s="686"/>
      <c r="H631" s="686"/>
      <c r="I631" s="21"/>
      <c r="J631" s="40"/>
      <c r="K631" s="686"/>
      <c r="M631" s="686"/>
      <c r="O631" s="686"/>
    </row>
    <row r="632">
      <c r="B632" s="686"/>
      <c r="C632" s="686"/>
      <c r="E632" s="686"/>
      <c r="F632" s="686"/>
      <c r="H632" s="686"/>
      <c r="I632" s="21"/>
      <c r="J632" s="40"/>
      <c r="K632" s="686"/>
      <c r="M632" s="686"/>
      <c r="O632" s="686"/>
    </row>
    <row r="633">
      <c r="B633" s="686"/>
      <c r="C633" s="686"/>
      <c r="E633" s="686"/>
      <c r="F633" s="686"/>
      <c r="H633" s="686"/>
      <c r="I633" s="21"/>
      <c r="J633" s="40"/>
      <c r="K633" s="686"/>
      <c r="M633" s="686"/>
      <c r="O633" s="686"/>
    </row>
    <row r="634">
      <c r="B634" s="686"/>
      <c r="C634" s="686"/>
      <c r="E634" s="686"/>
      <c r="F634" s="686"/>
      <c r="H634" s="686"/>
      <c r="I634" s="21"/>
      <c r="J634" s="40"/>
      <c r="K634" s="686"/>
      <c r="M634" s="686"/>
      <c r="O634" s="686"/>
    </row>
    <row r="635">
      <c r="B635" s="686"/>
      <c r="C635" s="686"/>
      <c r="E635" s="686"/>
      <c r="F635" s="686"/>
      <c r="H635" s="686"/>
      <c r="I635" s="21"/>
      <c r="J635" s="40"/>
      <c r="K635" s="686"/>
      <c r="M635" s="686"/>
      <c r="O635" s="686"/>
    </row>
    <row r="636">
      <c r="B636" s="686"/>
      <c r="C636" s="686"/>
      <c r="E636" s="686"/>
      <c r="F636" s="686"/>
      <c r="H636" s="686"/>
      <c r="I636" s="21"/>
      <c r="J636" s="40"/>
      <c r="K636" s="686"/>
      <c r="M636" s="686"/>
      <c r="O636" s="686"/>
    </row>
    <row r="637">
      <c r="B637" s="686"/>
      <c r="C637" s="686"/>
      <c r="E637" s="686"/>
      <c r="F637" s="686"/>
      <c r="H637" s="686"/>
      <c r="I637" s="21"/>
      <c r="J637" s="40"/>
      <c r="K637" s="686"/>
      <c r="M637" s="686"/>
      <c r="O637" s="686"/>
    </row>
    <row r="638">
      <c r="B638" s="686"/>
      <c r="C638" s="686"/>
      <c r="E638" s="686"/>
      <c r="F638" s="686"/>
      <c r="H638" s="686"/>
      <c r="I638" s="21"/>
      <c r="J638" s="40"/>
      <c r="K638" s="686"/>
      <c r="M638" s="686"/>
      <c r="O638" s="686"/>
    </row>
    <row r="639">
      <c r="B639" s="686"/>
      <c r="C639" s="686"/>
      <c r="E639" s="686"/>
      <c r="F639" s="686"/>
      <c r="H639" s="686"/>
      <c r="I639" s="21"/>
      <c r="J639" s="40"/>
      <c r="K639" s="686"/>
      <c r="M639" s="686"/>
      <c r="O639" s="686"/>
    </row>
    <row r="640">
      <c r="B640" s="686"/>
      <c r="C640" s="686"/>
      <c r="E640" s="686"/>
      <c r="F640" s="686"/>
      <c r="H640" s="686"/>
      <c r="I640" s="21"/>
      <c r="J640" s="40"/>
      <c r="K640" s="686"/>
      <c r="M640" s="686"/>
      <c r="O640" s="686"/>
    </row>
    <row r="641">
      <c r="B641" s="686"/>
      <c r="C641" s="686"/>
      <c r="E641" s="686"/>
      <c r="F641" s="686"/>
      <c r="H641" s="686"/>
      <c r="I641" s="21"/>
      <c r="J641" s="40"/>
      <c r="K641" s="686"/>
      <c r="M641" s="686"/>
      <c r="O641" s="686"/>
    </row>
    <row r="642">
      <c r="B642" s="686"/>
      <c r="C642" s="686"/>
      <c r="E642" s="686"/>
      <c r="F642" s="686"/>
      <c r="H642" s="686"/>
      <c r="I642" s="21"/>
      <c r="J642" s="40"/>
      <c r="K642" s="686"/>
      <c r="M642" s="686"/>
      <c r="O642" s="686"/>
    </row>
    <row r="643">
      <c r="B643" s="686"/>
      <c r="C643" s="686"/>
      <c r="E643" s="686"/>
      <c r="F643" s="686"/>
      <c r="H643" s="686"/>
      <c r="I643" s="21"/>
      <c r="J643" s="40"/>
      <c r="K643" s="686"/>
      <c r="M643" s="686"/>
      <c r="O643" s="686"/>
    </row>
    <row r="644">
      <c r="B644" s="686"/>
      <c r="C644" s="686"/>
      <c r="E644" s="686"/>
      <c r="F644" s="686"/>
      <c r="H644" s="686"/>
      <c r="I644" s="21"/>
      <c r="J644" s="40"/>
      <c r="K644" s="686"/>
      <c r="M644" s="686"/>
      <c r="O644" s="686"/>
    </row>
    <row r="645">
      <c r="B645" s="686"/>
      <c r="C645" s="686"/>
      <c r="E645" s="686"/>
      <c r="F645" s="686"/>
      <c r="H645" s="686"/>
      <c r="I645" s="21"/>
      <c r="J645" s="40"/>
      <c r="K645" s="686"/>
      <c r="M645" s="686"/>
      <c r="O645" s="686"/>
    </row>
    <row r="646">
      <c r="B646" s="686"/>
      <c r="C646" s="686"/>
      <c r="E646" s="686"/>
      <c r="F646" s="686"/>
      <c r="H646" s="686"/>
      <c r="I646" s="21"/>
      <c r="J646" s="40"/>
      <c r="K646" s="686"/>
      <c r="M646" s="686"/>
      <c r="O646" s="686"/>
    </row>
    <row r="647">
      <c r="B647" s="686"/>
      <c r="C647" s="686"/>
      <c r="E647" s="686"/>
      <c r="F647" s="686"/>
      <c r="H647" s="686"/>
      <c r="I647" s="21"/>
      <c r="J647" s="40"/>
      <c r="K647" s="686"/>
      <c r="M647" s="686"/>
      <c r="O647" s="686"/>
    </row>
    <row r="648">
      <c r="B648" s="686"/>
      <c r="C648" s="686"/>
      <c r="E648" s="686"/>
      <c r="F648" s="686"/>
      <c r="H648" s="686"/>
      <c r="I648" s="21"/>
      <c r="J648" s="40"/>
      <c r="K648" s="686"/>
      <c r="M648" s="686"/>
      <c r="O648" s="686"/>
    </row>
    <row r="649">
      <c r="B649" s="686"/>
      <c r="C649" s="686"/>
      <c r="E649" s="686"/>
      <c r="F649" s="686"/>
      <c r="H649" s="686"/>
      <c r="I649" s="21"/>
      <c r="J649" s="40"/>
      <c r="K649" s="686"/>
      <c r="M649" s="686"/>
      <c r="O649" s="686"/>
    </row>
    <row r="650">
      <c r="B650" s="686"/>
      <c r="C650" s="686"/>
      <c r="E650" s="686"/>
      <c r="F650" s="686"/>
      <c r="H650" s="686"/>
      <c r="I650" s="21"/>
      <c r="J650" s="40"/>
      <c r="K650" s="686"/>
      <c r="M650" s="686"/>
      <c r="O650" s="686"/>
    </row>
    <row r="651">
      <c r="B651" s="686"/>
      <c r="C651" s="686"/>
      <c r="E651" s="686"/>
      <c r="F651" s="686"/>
      <c r="H651" s="686"/>
      <c r="I651" s="21"/>
      <c r="J651" s="40"/>
      <c r="K651" s="686"/>
      <c r="M651" s="686"/>
      <c r="O651" s="686"/>
    </row>
    <row r="652">
      <c r="B652" s="686"/>
      <c r="C652" s="686"/>
      <c r="E652" s="686"/>
      <c r="F652" s="686"/>
      <c r="H652" s="686"/>
      <c r="I652" s="21"/>
      <c r="J652" s="40"/>
      <c r="K652" s="686"/>
      <c r="M652" s="686"/>
      <c r="O652" s="686"/>
    </row>
    <row r="653">
      <c r="B653" s="686"/>
      <c r="C653" s="686"/>
      <c r="E653" s="686"/>
      <c r="F653" s="686"/>
      <c r="H653" s="686"/>
      <c r="I653" s="21"/>
      <c r="J653" s="40"/>
      <c r="K653" s="686"/>
      <c r="M653" s="686"/>
      <c r="O653" s="686"/>
    </row>
    <row r="654">
      <c r="B654" s="686"/>
      <c r="C654" s="686"/>
      <c r="E654" s="686"/>
      <c r="F654" s="686"/>
      <c r="H654" s="686"/>
      <c r="I654" s="21"/>
      <c r="J654" s="40"/>
      <c r="K654" s="686"/>
      <c r="M654" s="686"/>
      <c r="O654" s="686"/>
    </row>
    <row r="655">
      <c r="B655" s="686"/>
      <c r="C655" s="686"/>
      <c r="E655" s="686"/>
      <c r="F655" s="686"/>
      <c r="H655" s="686"/>
      <c r="I655" s="21"/>
      <c r="J655" s="40"/>
      <c r="K655" s="686"/>
      <c r="M655" s="686"/>
      <c r="O655" s="686"/>
    </row>
    <row r="656">
      <c r="B656" s="686"/>
      <c r="C656" s="686"/>
      <c r="E656" s="686"/>
      <c r="F656" s="686"/>
      <c r="H656" s="686"/>
      <c r="I656" s="21"/>
      <c r="J656" s="40"/>
      <c r="K656" s="686"/>
      <c r="M656" s="686"/>
      <c r="O656" s="686"/>
    </row>
    <row r="657">
      <c r="B657" s="686"/>
      <c r="C657" s="686"/>
      <c r="E657" s="686"/>
      <c r="F657" s="686"/>
      <c r="H657" s="686"/>
      <c r="I657" s="21"/>
      <c r="J657" s="40"/>
      <c r="K657" s="686"/>
      <c r="M657" s="686"/>
      <c r="O657" s="686"/>
    </row>
    <row r="658">
      <c r="B658" s="686"/>
      <c r="C658" s="686"/>
      <c r="E658" s="686"/>
      <c r="F658" s="686"/>
      <c r="H658" s="686"/>
      <c r="I658" s="21"/>
      <c r="J658" s="40"/>
      <c r="K658" s="686"/>
      <c r="M658" s="686"/>
      <c r="O658" s="686"/>
    </row>
    <row r="659">
      <c r="B659" s="686"/>
      <c r="C659" s="686"/>
      <c r="E659" s="686"/>
      <c r="F659" s="686"/>
      <c r="H659" s="686"/>
      <c r="I659" s="21"/>
      <c r="J659" s="40"/>
      <c r="K659" s="686"/>
      <c r="M659" s="686"/>
      <c r="O659" s="686"/>
    </row>
    <row r="660">
      <c r="B660" s="686"/>
      <c r="C660" s="686"/>
      <c r="E660" s="686"/>
      <c r="F660" s="686"/>
      <c r="H660" s="686"/>
      <c r="I660" s="21"/>
      <c r="J660" s="40"/>
      <c r="K660" s="686"/>
      <c r="M660" s="686"/>
      <c r="O660" s="686"/>
    </row>
    <row r="661">
      <c r="B661" s="686"/>
      <c r="C661" s="686"/>
      <c r="E661" s="686"/>
      <c r="F661" s="686"/>
      <c r="H661" s="686"/>
      <c r="I661" s="21"/>
      <c r="J661" s="40"/>
      <c r="K661" s="686"/>
      <c r="M661" s="686"/>
      <c r="O661" s="686"/>
    </row>
    <row r="662">
      <c r="B662" s="686"/>
      <c r="C662" s="686"/>
      <c r="E662" s="686"/>
      <c r="F662" s="686"/>
      <c r="H662" s="686"/>
      <c r="I662" s="21"/>
      <c r="J662" s="40"/>
      <c r="K662" s="686"/>
      <c r="M662" s="686"/>
      <c r="O662" s="686"/>
    </row>
    <row r="663">
      <c r="B663" s="686"/>
      <c r="C663" s="686"/>
      <c r="E663" s="686"/>
      <c r="F663" s="686"/>
      <c r="H663" s="686"/>
      <c r="I663" s="21"/>
      <c r="J663" s="40"/>
      <c r="K663" s="686"/>
      <c r="M663" s="686"/>
      <c r="O663" s="686"/>
    </row>
    <row r="664">
      <c r="B664" s="686"/>
      <c r="C664" s="686"/>
      <c r="E664" s="686"/>
      <c r="F664" s="686"/>
      <c r="H664" s="686"/>
      <c r="I664" s="21"/>
      <c r="J664" s="40"/>
      <c r="K664" s="686"/>
      <c r="M664" s="686"/>
      <c r="O664" s="686"/>
    </row>
    <row r="665">
      <c r="B665" s="686"/>
      <c r="C665" s="686"/>
      <c r="E665" s="686"/>
      <c r="F665" s="686"/>
      <c r="H665" s="686"/>
      <c r="I665" s="21"/>
      <c r="J665" s="40"/>
      <c r="K665" s="686"/>
      <c r="M665" s="686"/>
      <c r="O665" s="686"/>
    </row>
    <row r="666">
      <c r="B666" s="686"/>
      <c r="C666" s="686"/>
      <c r="E666" s="686"/>
      <c r="F666" s="686"/>
      <c r="H666" s="686"/>
      <c r="I666" s="21"/>
      <c r="J666" s="40"/>
      <c r="K666" s="686"/>
      <c r="M666" s="686"/>
      <c r="O666" s="686"/>
    </row>
    <row r="667">
      <c r="B667" s="686"/>
      <c r="C667" s="686"/>
      <c r="E667" s="686"/>
      <c r="F667" s="686"/>
      <c r="H667" s="686"/>
      <c r="I667" s="21"/>
      <c r="J667" s="40"/>
      <c r="K667" s="686"/>
      <c r="M667" s="686"/>
      <c r="O667" s="686"/>
    </row>
    <row r="668">
      <c r="B668" s="686"/>
      <c r="C668" s="686"/>
      <c r="E668" s="686"/>
      <c r="F668" s="686"/>
      <c r="H668" s="686"/>
      <c r="I668" s="21"/>
      <c r="J668" s="40"/>
      <c r="K668" s="686"/>
      <c r="M668" s="686"/>
      <c r="O668" s="686"/>
    </row>
    <row r="669">
      <c r="B669" s="686"/>
      <c r="C669" s="686"/>
      <c r="E669" s="686"/>
      <c r="F669" s="686"/>
      <c r="H669" s="686"/>
      <c r="I669" s="21"/>
      <c r="J669" s="40"/>
      <c r="K669" s="686"/>
      <c r="M669" s="686"/>
      <c r="O669" s="686"/>
    </row>
    <row r="670">
      <c r="B670" s="686"/>
      <c r="C670" s="686"/>
      <c r="E670" s="686"/>
      <c r="F670" s="686"/>
      <c r="H670" s="686"/>
      <c r="I670" s="21"/>
      <c r="J670" s="40"/>
      <c r="K670" s="686"/>
      <c r="M670" s="686"/>
      <c r="O670" s="686"/>
    </row>
    <row r="671">
      <c r="B671" s="686"/>
      <c r="C671" s="686"/>
      <c r="E671" s="686"/>
      <c r="F671" s="686"/>
      <c r="H671" s="686"/>
      <c r="I671" s="21"/>
      <c r="J671" s="40"/>
      <c r="K671" s="686"/>
      <c r="M671" s="686"/>
      <c r="O671" s="686"/>
    </row>
    <row r="672">
      <c r="B672" s="686"/>
      <c r="C672" s="686"/>
      <c r="E672" s="686"/>
      <c r="F672" s="686"/>
      <c r="H672" s="686"/>
      <c r="I672" s="21"/>
      <c r="J672" s="40"/>
      <c r="K672" s="686"/>
      <c r="M672" s="686"/>
      <c r="O672" s="686"/>
    </row>
    <row r="673">
      <c r="B673" s="686"/>
      <c r="C673" s="686"/>
      <c r="E673" s="686"/>
      <c r="F673" s="686"/>
      <c r="H673" s="686"/>
      <c r="I673" s="21"/>
      <c r="J673" s="40"/>
      <c r="K673" s="686"/>
      <c r="M673" s="686"/>
      <c r="O673" s="686"/>
    </row>
    <row r="674">
      <c r="B674" s="686"/>
      <c r="C674" s="686"/>
      <c r="E674" s="686"/>
      <c r="F674" s="686"/>
      <c r="H674" s="686"/>
      <c r="I674" s="21"/>
      <c r="J674" s="40"/>
      <c r="K674" s="686"/>
      <c r="M674" s="686"/>
      <c r="O674" s="686"/>
    </row>
    <row r="675">
      <c r="B675" s="686"/>
      <c r="C675" s="686"/>
      <c r="E675" s="686"/>
      <c r="F675" s="686"/>
      <c r="H675" s="686"/>
      <c r="I675" s="21"/>
      <c r="J675" s="40"/>
      <c r="K675" s="686"/>
      <c r="M675" s="686"/>
      <c r="O675" s="686"/>
    </row>
    <row r="676">
      <c r="B676" s="686"/>
      <c r="C676" s="686"/>
      <c r="E676" s="686"/>
      <c r="F676" s="686"/>
      <c r="H676" s="686"/>
      <c r="I676" s="21"/>
      <c r="J676" s="40"/>
      <c r="K676" s="686"/>
      <c r="M676" s="686"/>
      <c r="O676" s="686"/>
    </row>
    <row r="677">
      <c r="B677" s="686"/>
      <c r="C677" s="686"/>
      <c r="E677" s="686"/>
      <c r="F677" s="686"/>
      <c r="H677" s="686"/>
      <c r="I677" s="21"/>
      <c r="J677" s="40"/>
      <c r="K677" s="686"/>
      <c r="M677" s="686"/>
      <c r="O677" s="686"/>
    </row>
    <row r="678">
      <c r="B678" s="686"/>
      <c r="C678" s="686"/>
      <c r="E678" s="686"/>
      <c r="F678" s="686"/>
      <c r="H678" s="686"/>
      <c r="I678" s="21"/>
      <c r="J678" s="40"/>
      <c r="K678" s="686"/>
      <c r="M678" s="686"/>
      <c r="O678" s="686"/>
    </row>
    <row r="679">
      <c r="B679" s="686"/>
      <c r="C679" s="686"/>
      <c r="E679" s="686"/>
      <c r="F679" s="686"/>
      <c r="H679" s="686"/>
      <c r="I679" s="21"/>
      <c r="J679" s="40"/>
      <c r="K679" s="686"/>
      <c r="M679" s="686"/>
      <c r="O679" s="686"/>
    </row>
    <row r="680">
      <c r="B680" s="686"/>
      <c r="C680" s="686"/>
      <c r="E680" s="686"/>
      <c r="F680" s="686"/>
      <c r="H680" s="686"/>
      <c r="I680" s="21"/>
      <c r="J680" s="40"/>
      <c r="K680" s="686"/>
      <c r="M680" s="686"/>
      <c r="O680" s="686"/>
    </row>
    <row r="681">
      <c r="B681" s="686"/>
      <c r="C681" s="686"/>
      <c r="E681" s="686"/>
      <c r="F681" s="686"/>
      <c r="H681" s="686"/>
      <c r="I681" s="21"/>
      <c r="J681" s="40"/>
      <c r="K681" s="686"/>
      <c r="M681" s="686"/>
      <c r="O681" s="686"/>
    </row>
    <row r="682">
      <c r="B682" s="686"/>
      <c r="C682" s="686"/>
      <c r="E682" s="686"/>
      <c r="F682" s="686"/>
      <c r="H682" s="686"/>
      <c r="I682" s="21"/>
      <c r="J682" s="40"/>
      <c r="K682" s="686"/>
      <c r="M682" s="686"/>
      <c r="O682" s="686"/>
    </row>
    <row r="683">
      <c r="B683" s="686"/>
      <c r="C683" s="686"/>
      <c r="E683" s="686"/>
      <c r="F683" s="686"/>
      <c r="H683" s="686"/>
      <c r="I683" s="21"/>
      <c r="J683" s="40"/>
      <c r="K683" s="686"/>
      <c r="M683" s="686"/>
      <c r="O683" s="686"/>
    </row>
    <row r="684">
      <c r="B684" s="686"/>
      <c r="C684" s="686"/>
      <c r="E684" s="686"/>
      <c r="F684" s="686"/>
      <c r="H684" s="686"/>
      <c r="I684" s="21"/>
      <c r="J684" s="40"/>
      <c r="K684" s="686"/>
      <c r="M684" s="686"/>
      <c r="O684" s="686"/>
    </row>
    <row r="685">
      <c r="B685" s="686"/>
      <c r="C685" s="686"/>
      <c r="E685" s="686"/>
      <c r="F685" s="686"/>
      <c r="H685" s="686"/>
      <c r="I685" s="21"/>
      <c r="J685" s="40"/>
      <c r="K685" s="686"/>
      <c r="M685" s="686"/>
      <c r="O685" s="686"/>
    </row>
    <row r="686">
      <c r="B686" s="686"/>
      <c r="C686" s="686"/>
      <c r="E686" s="686"/>
      <c r="F686" s="686"/>
      <c r="H686" s="686"/>
      <c r="I686" s="21"/>
      <c r="J686" s="40"/>
      <c r="K686" s="686"/>
      <c r="M686" s="686"/>
      <c r="O686" s="686"/>
    </row>
    <row r="687">
      <c r="B687" s="686"/>
      <c r="C687" s="686"/>
      <c r="E687" s="686"/>
      <c r="F687" s="686"/>
      <c r="H687" s="686"/>
      <c r="I687" s="21"/>
      <c r="J687" s="40"/>
      <c r="K687" s="686"/>
      <c r="M687" s="686"/>
      <c r="O687" s="686"/>
    </row>
    <row r="688">
      <c r="B688" s="686"/>
      <c r="C688" s="686"/>
      <c r="E688" s="686"/>
      <c r="F688" s="686"/>
      <c r="H688" s="686"/>
      <c r="I688" s="21"/>
      <c r="J688" s="40"/>
      <c r="K688" s="686"/>
      <c r="M688" s="686"/>
      <c r="O688" s="686"/>
    </row>
    <row r="689">
      <c r="B689" s="686"/>
      <c r="C689" s="686"/>
      <c r="E689" s="686"/>
      <c r="F689" s="686"/>
      <c r="H689" s="686"/>
      <c r="I689" s="21"/>
      <c r="J689" s="40"/>
      <c r="K689" s="686"/>
      <c r="M689" s="686"/>
      <c r="O689" s="686"/>
    </row>
    <row r="690">
      <c r="B690" s="686"/>
      <c r="C690" s="686"/>
      <c r="E690" s="686"/>
      <c r="F690" s="686"/>
      <c r="H690" s="686"/>
      <c r="I690" s="21"/>
      <c r="J690" s="40"/>
      <c r="K690" s="686"/>
      <c r="M690" s="686"/>
      <c r="O690" s="686"/>
    </row>
    <row r="691">
      <c r="B691" s="686"/>
      <c r="C691" s="686"/>
      <c r="E691" s="686"/>
      <c r="F691" s="686"/>
      <c r="H691" s="686"/>
      <c r="I691" s="21"/>
      <c r="J691" s="40"/>
      <c r="K691" s="686"/>
      <c r="M691" s="686"/>
      <c r="O691" s="686"/>
    </row>
    <row r="692">
      <c r="B692" s="686"/>
      <c r="C692" s="686"/>
      <c r="E692" s="686"/>
      <c r="F692" s="686"/>
      <c r="H692" s="686"/>
      <c r="I692" s="21"/>
      <c r="J692" s="40"/>
      <c r="K692" s="686"/>
      <c r="M692" s="686"/>
      <c r="O692" s="686"/>
    </row>
    <row r="693">
      <c r="B693" s="686"/>
      <c r="C693" s="686"/>
      <c r="E693" s="686"/>
      <c r="F693" s="686"/>
      <c r="H693" s="686"/>
      <c r="I693" s="21"/>
      <c r="J693" s="40"/>
      <c r="K693" s="686"/>
      <c r="M693" s="686"/>
      <c r="O693" s="686"/>
    </row>
    <row r="694">
      <c r="B694" s="686"/>
      <c r="C694" s="686"/>
      <c r="E694" s="686"/>
      <c r="F694" s="686"/>
      <c r="H694" s="686"/>
      <c r="I694" s="21"/>
      <c r="J694" s="40"/>
      <c r="K694" s="686"/>
      <c r="M694" s="686"/>
      <c r="O694" s="686"/>
    </row>
    <row r="695">
      <c r="B695" s="686"/>
      <c r="C695" s="686"/>
      <c r="E695" s="686"/>
      <c r="F695" s="686"/>
      <c r="H695" s="686"/>
      <c r="I695" s="21"/>
      <c r="J695" s="40"/>
      <c r="K695" s="686"/>
      <c r="M695" s="686"/>
      <c r="O695" s="686"/>
    </row>
    <row r="696">
      <c r="B696" s="686"/>
      <c r="C696" s="686"/>
      <c r="E696" s="686"/>
      <c r="F696" s="686"/>
      <c r="H696" s="686"/>
      <c r="I696" s="21"/>
      <c r="J696" s="40"/>
      <c r="K696" s="686"/>
      <c r="M696" s="686"/>
      <c r="O696" s="686"/>
    </row>
    <row r="697">
      <c r="B697" s="686"/>
      <c r="C697" s="686"/>
      <c r="E697" s="686"/>
      <c r="F697" s="686"/>
      <c r="H697" s="686"/>
      <c r="I697" s="21"/>
      <c r="J697" s="40"/>
      <c r="K697" s="686"/>
      <c r="M697" s="686"/>
      <c r="O697" s="686"/>
    </row>
    <row r="698">
      <c r="B698" s="686"/>
      <c r="C698" s="686"/>
      <c r="E698" s="686"/>
      <c r="F698" s="686"/>
      <c r="H698" s="686"/>
      <c r="I698" s="21"/>
      <c r="J698" s="40"/>
      <c r="K698" s="686"/>
      <c r="M698" s="686"/>
      <c r="O698" s="686"/>
    </row>
    <row r="699">
      <c r="B699" s="686"/>
      <c r="C699" s="686"/>
      <c r="E699" s="686"/>
      <c r="F699" s="686"/>
      <c r="H699" s="686"/>
      <c r="I699" s="21"/>
      <c r="J699" s="40"/>
      <c r="K699" s="686"/>
      <c r="M699" s="686"/>
      <c r="O699" s="686"/>
    </row>
    <row r="700">
      <c r="B700" s="686"/>
      <c r="C700" s="686"/>
      <c r="E700" s="686"/>
      <c r="F700" s="686"/>
      <c r="H700" s="686"/>
      <c r="I700" s="21"/>
      <c r="J700" s="40"/>
      <c r="K700" s="686"/>
      <c r="M700" s="686"/>
      <c r="O700" s="686"/>
    </row>
    <row r="701">
      <c r="B701" s="686"/>
      <c r="C701" s="686"/>
      <c r="E701" s="686"/>
      <c r="F701" s="686"/>
      <c r="H701" s="686"/>
      <c r="I701" s="21"/>
      <c r="J701" s="40"/>
      <c r="K701" s="686"/>
      <c r="M701" s="686"/>
      <c r="O701" s="686"/>
    </row>
    <row r="702">
      <c r="B702" s="686"/>
      <c r="C702" s="686"/>
      <c r="E702" s="686"/>
      <c r="F702" s="686"/>
      <c r="H702" s="686"/>
      <c r="I702" s="21"/>
      <c r="J702" s="40"/>
      <c r="K702" s="686"/>
      <c r="M702" s="686"/>
      <c r="O702" s="686"/>
    </row>
    <row r="703">
      <c r="B703" s="686"/>
      <c r="C703" s="686"/>
      <c r="E703" s="686"/>
      <c r="F703" s="686"/>
      <c r="H703" s="686"/>
      <c r="I703" s="21"/>
      <c r="J703" s="40"/>
      <c r="K703" s="686"/>
      <c r="M703" s="686"/>
      <c r="O703" s="686"/>
    </row>
    <row r="704">
      <c r="B704" s="686"/>
      <c r="C704" s="686"/>
      <c r="E704" s="686"/>
      <c r="F704" s="686"/>
      <c r="H704" s="686"/>
      <c r="I704" s="21"/>
      <c r="J704" s="40"/>
      <c r="K704" s="686"/>
      <c r="M704" s="686"/>
      <c r="O704" s="686"/>
    </row>
    <row r="705">
      <c r="B705" s="686"/>
      <c r="C705" s="686"/>
      <c r="E705" s="686"/>
      <c r="F705" s="686"/>
      <c r="H705" s="686"/>
      <c r="I705" s="21"/>
      <c r="J705" s="40"/>
      <c r="K705" s="686"/>
      <c r="M705" s="686"/>
      <c r="O705" s="686"/>
    </row>
    <row r="706">
      <c r="B706" s="686"/>
      <c r="C706" s="686"/>
      <c r="E706" s="686"/>
      <c r="F706" s="686"/>
      <c r="H706" s="686"/>
      <c r="I706" s="21"/>
      <c r="J706" s="40"/>
      <c r="K706" s="686"/>
      <c r="M706" s="686"/>
      <c r="O706" s="686"/>
    </row>
    <row r="707">
      <c r="B707" s="686"/>
      <c r="C707" s="686"/>
      <c r="E707" s="686"/>
      <c r="F707" s="686"/>
      <c r="H707" s="686"/>
      <c r="I707" s="21"/>
      <c r="J707" s="40"/>
      <c r="K707" s="686"/>
      <c r="M707" s="686"/>
      <c r="O707" s="686"/>
    </row>
    <row r="708">
      <c r="B708" s="686"/>
      <c r="C708" s="686"/>
      <c r="E708" s="686"/>
      <c r="F708" s="686"/>
      <c r="H708" s="686"/>
      <c r="I708" s="21"/>
      <c r="J708" s="40"/>
      <c r="K708" s="686"/>
      <c r="M708" s="686"/>
      <c r="O708" s="686"/>
    </row>
    <row r="709">
      <c r="B709" s="686"/>
      <c r="C709" s="686"/>
      <c r="E709" s="686"/>
      <c r="F709" s="686"/>
      <c r="H709" s="686"/>
      <c r="I709" s="21"/>
      <c r="J709" s="40"/>
      <c r="K709" s="686"/>
      <c r="M709" s="686"/>
      <c r="O709" s="686"/>
    </row>
    <row r="710">
      <c r="B710" s="686"/>
      <c r="C710" s="686"/>
      <c r="E710" s="686"/>
      <c r="F710" s="686"/>
      <c r="H710" s="686"/>
      <c r="I710" s="21"/>
      <c r="J710" s="40"/>
      <c r="K710" s="686"/>
      <c r="M710" s="686"/>
      <c r="O710" s="686"/>
    </row>
    <row r="711">
      <c r="B711" s="686"/>
      <c r="C711" s="686"/>
      <c r="E711" s="686"/>
      <c r="F711" s="686"/>
      <c r="H711" s="686"/>
      <c r="I711" s="21"/>
      <c r="J711" s="40"/>
      <c r="K711" s="686"/>
      <c r="M711" s="686"/>
      <c r="O711" s="686"/>
    </row>
    <row r="712">
      <c r="B712" s="686"/>
      <c r="C712" s="686"/>
      <c r="E712" s="686"/>
      <c r="F712" s="686"/>
      <c r="H712" s="686"/>
      <c r="I712" s="21"/>
      <c r="J712" s="40"/>
      <c r="K712" s="686"/>
      <c r="M712" s="686"/>
      <c r="O712" s="686"/>
    </row>
    <row r="713">
      <c r="B713" s="686"/>
      <c r="C713" s="686"/>
      <c r="E713" s="686"/>
      <c r="F713" s="686"/>
      <c r="H713" s="686"/>
      <c r="I713" s="21"/>
      <c r="J713" s="40"/>
      <c r="K713" s="686"/>
      <c r="M713" s="686"/>
      <c r="O713" s="686"/>
    </row>
    <row r="714">
      <c r="B714" s="686"/>
      <c r="C714" s="686"/>
      <c r="E714" s="686"/>
      <c r="F714" s="686"/>
      <c r="H714" s="686"/>
      <c r="I714" s="21"/>
      <c r="J714" s="40"/>
      <c r="K714" s="686"/>
      <c r="M714" s="686"/>
      <c r="O714" s="686"/>
    </row>
    <row r="715">
      <c r="B715" s="686"/>
      <c r="C715" s="686"/>
      <c r="E715" s="686"/>
      <c r="F715" s="686"/>
      <c r="H715" s="686"/>
      <c r="I715" s="21"/>
      <c r="J715" s="40"/>
      <c r="K715" s="686"/>
      <c r="M715" s="686"/>
      <c r="O715" s="686"/>
    </row>
    <row r="716">
      <c r="B716" s="686"/>
      <c r="C716" s="686"/>
      <c r="E716" s="686"/>
      <c r="F716" s="686"/>
      <c r="H716" s="686"/>
      <c r="I716" s="21"/>
      <c r="J716" s="40"/>
      <c r="K716" s="686"/>
      <c r="M716" s="686"/>
      <c r="O716" s="686"/>
    </row>
    <row r="717">
      <c r="B717" s="686"/>
      <c r="C717" s="686"/>
      <c r="E717" s="686"/>
      <c r="F717" s="686"/>
      <c r="H717" s="686"/>
      <c r="I717" s="21"/>
      <c r="J717" s="40"/>
      <c r="K717" s="686"/>
      <c r="M717" s="686"/>
      <c r="O717" s="686"/>
    </row>
    <row r="718">
      <c r="B718" s="686"/>
      <c r="C718" s="686"/>
      <c r="E718" s="686"/>
      <c r="F718" s="686"/>
      <c r="H718" s="686"/>
      <c r="I718" s="21"/>
      <c r="J718" s="40"/>
      <c r="K718" s="686"/>
      <c r="M718" s="686"/>
      <c r="O718" s="686"/>
    </row>
    <row r="719">
      <c r="B719" s="686"/>
      <c r="C719" s="686"/>
      <c r="E719" s="686"/>
      <c r="F719" s="686"/>
      <c r="H719" s="686"/>
      <c r="I719" s="21"/>
      <c r="J719" s="40"/>
      <c r="K719" s="686"/>
      <c r="M719" s="686"/>
      <c r="O719" s="686"/>
    </row>
    <row r="720">
      <c r="B720" s="686"/>
      <c r="C720" s="686"/>
      <c r="E720" s="686"/>
      <c r="F720" s="686"/>
      <c r="H720" s="686"/>
      <c r="I720" s="21"/>
      <c r="J720" s="40"/>
      <c r="K720" s="686"/>
      <c r="M720" s="686"/>
      <c r="O720" s="686"/>
    </row>
    <row r="721">
      <c r="B721" s="686"/>
      <c r="C721" s="686"/>
      <c r="E721" s="686"/>
      <c r="F721" s="686"/>
      <c r="H721" s="686"/>
      <c r="I721" s="21"/>
      <c r="J721" s="40"/>
      <c r="K721" s="686"/>
      <c r="M721" s="686"/>
      <c r="O721" s="686"/>
    </row>
    <row r="722">
      <c r="B722" s="686"/>
      <c r="C722" s="686"/>
      <c r="E722" s="686"/>
      <c r="F722" s="686"/>
      <c r="H722" s="686"/>
      <c r="I722" s="21"/>
      <c r="J722" s="40"/>
      <c r="K722" s="686"/>
      <c r="M722" s="686"/>
      <c r="O722" s="686"/>
    </row>
    <row r="723">
      <c r="B723" s="686"/>
      <c r="C723" s="686"/>
      <c r="E723" s="686"/>
      <c r="F723" s="686"/>
      <c r="H723" s="686"/>
      <c r="I723" s="21"/>
      <c r="J723" s="40"/>
      <c r="K723" s="686"/>
      <c r="M723" s="686"/>
      <c r="O723" s="686"/>
    </row>
    <row r="724">
      <c r="B724" s="686"/>
      <c r="C724" s="686"/>
      <c r="E724" s="686"/>
      <c r="F724" s="686"/>
      <c r="H724" s="686"/>
      <c r="I724" s="21"/>
      <c r="J724" s="40"/>
      <c r="K724" s="686"/>
      <c r="M724" s="686"/>
      <c r="O724" s="686"/>
    </row>
    <row r="725">
      <c r="B725" s="686"/>
      <c r="C725" s="686"/>
      <c r="E725" s="686"/>
      <c r="F725" s="686"/>
      <c r="H725" s="686"/>
      <c r="I725" s="21"/>
      <c r="J725" s="40"/>
      <c r="K725" s="686"/>
      <c r="M725" s="686"/>
      <c r="O725" s="686"/>
    </row>
    <row r="726">
      <c r="B726" s="686"/>
      <c r="C726" s="686"/>
      <c r="E726" s="686"/>
      <c r="F726" s="686"/>
      <c r="H726" s="686"/>
      <c r="I726" s="21"/>
      <c r="J726" s="40"/>
      <c r="K726" s="686"/>
      <c r="M726" s="686"/>
      <c r="O726" s="686"/>
    </row>
    <row r="727">
      <c r="B727" s="686"/>
      <c r="C727" s="686"/>
      <c r="E727" s="686"/>
      <c r="F727" s="686"/>
      <c r="H727" s="686"/>
      <c r="I727" s="21"/>
      <c r="J727" s="40"/>
      <c r="K727" s="686"/>
      <c r="M727" s="686"/>
      <c r="O727" s="686"/>
    </row>
    <row r="728">
      <c r="B728" s="686"/>
      <c r="C728" s="686"/>
      <c r="E728" s="686"/>
      <c r="F728" s="686"/>
      <c r="H728" s="686"/>
      <c r="I728" s="21"/>
      <c r="J728" s="40"/>
      <c r="K728" s="686"/>
      <c r="M728" s="686"/>
      <c r="O728" s="686"/>
    </row>
    <row r="729">
      <c r="B729" s="686"/>
      <c r="C729" s="686"/>
      <c r="E729" s="686"/>
      <c r="F729" s="686"/>
      <c r="H729" s="686"/>
      <c r="I729" s="21"/>
      <c r="J729" s="40"/>
      <c r="K729" s="686"/>
      <c r="M729" s="686"/>
      <c r="O729" s="686"/>
    </row>
    <row r="730">
      <c r="B730" s="686"/>
      <c r="C730" s="686"/>
      <c r="E730" s="686"/>
      <c r="F730" s="686"/>
      <c r="H730" s="686"/>
      <c r="I730" s="21"/>
      <c r="J730" s="40"/>
      <c r="K730" s="686"/>
      <c r="M730" s="686"/>
      <c r="O730" s="686"/>
    </row>
    <row r="731">
      <c r="B731" s="686"/>
      <c r="C731" s="686"/>
      <c r="E731" s="686"/>
      <c r="F731" s="686"/>
      <c r="H731" s="686"/>
      <c r="I731" s="21"/>
      <c r="J731" s="40"/>
      <c r="K731" s="686"/>
      <c r="M731" s="686"/>
      <c r="O731" s="686"/>
    </row>
    <row r="732">
      <c r="B732" s="686"/>
      <c r="C732" s="686"/>
      <c r="E732" s="686"/>
      <c r="F732" s="686"/>
      <c r="H732" s="686"/>
      <c r="I732" s="21"/>
      <c r="J732" s="40"/>
      <c r="K732" s="686"/>
      <c r="M732" s="686"/>
      <c r="O732" s="686"/>
    </row>
    <row r="733">
      <c r="B733" s="686"/>
      <c r="C733" s="686"/>
      <c r="E733" s="686"/>
      <c r="F733" s="686"/>
      <c r="H733" s="686"/>
      <c r="I733" s="21"/>
      <c r="J733" s="40"/>
      <c r="K733" s="686"/>
      <c r="M733" s="686"/>
      <c r="O733" s="686"/>
    </row>
    <row r="734">
      <c r="B734" s="686"/>
      <c r="C734" s="686"/>
      <c r="E734" s="686"/>
      <c r="F734" s="686"/>
      <c r="H734" s="686"/>
      <c r="I734" s="21"/>
      <c r="J734" s="40"/>
      <c r="K734" s="686"/>
      <c r="M734" s="686"/>
      <c r="O734" s="686"/>
    </row>
    <row r="735">
      <c r="B735" s="686"/>
      <c r="C735" s="686"/>
      <c r="E735" s="686"/>
      <c r="F735" s="686"/>
      <c r="H735" s="686"/>
      <c r="I735" s="21"/>
      <c r="J735" s="40"/>
      <c r="K735" s="686"/>
      <c r="M735" s="686"/>
      <c r="O735" s="686"/>
    </row>
    <row r="736">
      <c r="B736" s="686"/>
      <c r="C736" s="686"/>
      <c r="E736" s="686"/>
      <c r="F736" s="686"/>
      <c r="H736" s="686"/>
      <c r="I736" s="21"/>
      <c r="J736" s="40"/>
      <c r="K736" s="686"/>
      <c r="M736" s="686"/>
      <c r="O736" s="686"/>
    </row>
    <row r="737">
      <c r="B737" s="686"/>
      <c r="C737" s="686"/>
      <c r="E737" s="686"/>
      <c r="F737" s="686"/>
      <c r="H737" s="686"/>
      <c r="I737" s="21"/>
      <c r="J737" s="40"/>
      <c r="K737" s="686"/>
      <c r="M737" s="686"/>
      <c r="O737" s="686"/>
    </row>
    <row r="738">
      <c r="B738" s="686"/>
      <c r="C738" s="686"/>
      <c r="E738" s="686"/>
      <c r="F738" s="686"/>
      <c r="H738" s="686"/>
      <c r="I738" s="21"/>
      <c r="J738" s="40"/>
      <c r="K738" s="686"/>
      <c r="M738" s="686"/>
      <c r="O738" s="686"/>
    </row>
    <row r="739">
      <c r="B739" s="686"/>
      <c r="C739" s="686"/>
      <c r="E739" s="686"/>
      <c r="F739" s="686"/>
      <c r="H739" s="686"/>
      <c r="I739" s="21"/>
      <c r="J739" s="40"/>
      <c r="K739" s="686"/>
      <c r="M739" s="686"/>
      <c r="O739" s="686"/>
    </row>
    <row r="740">
      <c r="B740" s="686"/>
      <c r="C740" s="686"/>
      <c r="E740" s="686"/>
      <c r="F740" s="686"/>
      <c r="H740" s="686"/>
      <c r="I740" s="21"/>
      <c r="J740" s="40"/>
      <c r="K740" s="686"/>
      <c r="M740" s="686"/>
      <c r="O740" s="686"/>
    </row>
    <row r="741">
      <c r="B741" s="686"/>
      <c r="C741" s="686"/>
      <c r="E741" s="686"/>
      <c r="F741" s="686"/>
      <c r="H741" s="686"/>
      <c r="I741" s="21"/>
      <c r="J741" s="40"/>
      <c r="K741" s="686"/>
      <c r="M741" s="686"/>
      <c r="O741" s="686"/>
    </row>
    <row r="742">
      <c r="B742" s="686"/>
      <c r="C742" s="686"/>
      <c r="E742" s="686"/>
      <c r="F742" s="686"/>
      <c r="H742" s="686"/>
      <c r="I742" s="21"/>
      <c r="J742" s="40"/>
      <c r="K742" s="686"/>
      <c r="M742" s="686"/>
      <c r="O742" s="686"/>
    </row>
    <row r="743">
      <c r="B743" s="686"/>
      <c r="C743" s="686"/>
      <c r="E743" s="686"/>
      <c r="F743" s="686"/>
      <c r="H743" s="686"/>
      <c r="I743" s="21"/>
      <c r="J743" s="40"/>
      <c r="K743" s="686"/>
      <c r="M743" s="686"/>
      <c r="O743" s="686"/>
    </row>
    <row r="744">
      <c r="B744" s="686"/>
      <c r="C744" s="686"/>
      <c r="E744" s="686"/>
      <c r="F744" s="686"/>
      <c r="H744" s="686"/>
      <c r="I744" s="21"/>
      <c r="J744" s="40"/>
      <c r="K744" s="686"/>
      <c r="M744" s="686"/>
      <c r="O744" s="686"/>
    </row>
    <row r="745">
      <c r="B745" s="686"/>
      <c r="C745" s="686"/>
      <c r="E745" s="686"/>
      <c r="F745" s="686"/>
      <c r="H745" s="686"/>
      <c r="I745" s="21"/>
      <c r="J745" s="40"/>
      <c r="K745" s="686"/>
      <c r="M745" s="686"/>
      <c r="O745" s="686"/>
    </row>
    <row r="746">
      <c r="B746" s="686"/>
      <c r="C746" s="686"/>
      <c r="E746" s="686"/>
      <c r="F746" s="686"/>
      <c r="H746" s="686"/>
      <c r="I746" s="21"/>
      <c r="J746" s="40"/>
      <c r="K746" s="686"/>
      <c r="M746" s="686"/>
      <c r="O746" s="686"/>
    </row>
    <row r="747">
      <c r="B747" s="686"/>
      <c r="C747" s="686"/>
      <c r="E747" s="686"/>
      <c r="F747" s="686"/>
      <c r="H747" s="686"/>
      <c r="I747" s="21"/>
      <c r="J747" s="40"/>
      <c r="K747" s="686"/>
      <c r="M747" s="686"/>
      <c r="O747" s="686"/>
    </row>
    <row r="748">
      <c r="B748" s="686"/>
      <c r="C748" s="686"/>
      <c r="E748" s="686"/>
      <c r="F748" s="686"/>
      <c r="H748" s="686"/>
      <c r="I748" s="21"/>
      <c r="J748" s="40"/>
      <c r="K748" s="686"/>
      <c r="M748" s="686"/>
      <c r="O748" s="686"/>
    </row>
    <row r="749">
      <c r="B749" s="686"/>
      <c r="C749" s="686"/>
      <c r="E749" s="686"/>
      <c r="F749" s="686"/>
      <c r="H749" s="686"/>
      <c r="I749" s="21"/>
      <c r="J749" s="40"/>
      <c r="K749" s="686"/>
      <c r="M749" s="686"/>
      <c r="O749" s="686"/>
    </row>
    <row r="750">
      <c r="B750" s="686"/>
      <c r="C750" s="686"/>
      <c r="E750" s="686"/>
      <c r="F750" s="686"/>
      <c r="H750" s="686"/>
      <c r="I750" s="21"/>
      <c r="J750" s="40"/>
      <c r="K750" s="686"/>
      <c r="M750" s="686"/>
      <c r="O750" s="686"/>
    </row>
    <row r="751">
      <c r="B751" s="686"/>
      <c r="C751" s="686"/>
      <c r="E751" s="686"/>
      <c r="F751" s="686"/>
      <c r="H751" s="686"/>
      <c r="I751" s="21"/>
      <c r="J751" s="40"/>
      <c r="K751" s="686"/>
      <c r="M751" s="686"/>
      <c r="O751" s="686"/>
    </row>
    <row r="752">
      <c r="B752" s="686"/>
      <c r="C752" s="686"/>
      <c r="E752" s="686"/>
      <c r="F752" s="686"/>
      <c r="H752" s="686"/>
      <c r="I752" s="21"/>
      <c r="J752" s="40"/>
      <c r="K752" s="686"/>
      <c r="M752" s="686"/>
      <c r="O752" s="686"/>
    </row>
    <row r="753">
      <c r="B753" s="686"/>
      <c r="C753" s="686"/>
      <c r="E753" s="686"/>
      <c r="F753" s="686"/>
      <c r="H753" s="686"/>
      <c r="I753" s="21"/>
      <c r="J753" s="40"/>
      <c r="K753" s="686"/>
      <c r="M753" s="686"/>
      <c r="O753" s="686"/>
    </row>
    <row r="754">
      <c r="B754" s="686"/>
      <c r="C754" s="686"/>
      <c r="E754" s="686"/>
      <c r="F754" s="686"/>
      <c r="H754" s="686"/>
      <c r="I754" s="21"/>
      <c r="J754" s="40"/>
      <c r="K754" s="686"/>
      <c r="M754" s="686"/>
      <c r="O754" s="686"/>
    </row>
    <row r="755">
      <c r="B755" s="686"/>
      <c r="C755" s="686"/>
      <c r="E755" s="686"/>
      <c r="F755" s="686"/>
      <c r="H755" s="686"/>
      <c r="I755" s="21"/>
      <c r="J755" s="40"/>
      <c r="K755" s="686"/>
      <c r="M755" s="686"/>
      <c r="O755" s="686"/>
    </row>
    <row r="756">
      <c r="B756" s="686"/>
      <c r="C756" s="686"/>
      <c r="E756" s="686"/>
      <c r="F756" s="686"/>
      <c r="H756" s="686"/>
      <c r="I756" s="21"/>
      <c r="J756" s="40"/>
      <c r="K756" s="686"/>
      <c r="M756" s="686"/>
      <c r="O756" s="686"/>
    </row>
    <row r="757">
      <c r="B757" s="686"/>
      <c r="C757" s="686"/>
      <c r="E757" s="686"/>
      <c r="F757" s="686"/>
      <c r="H757" s="686"/>
      <c r="I757" s="21"/>
      <c r="J757" s="40"/>
      <c r="K757" s="686"/>
      <c r="M757" s="686"/>
      <c r="O757" s="686"/>
    </row>
    <row r="758">
      <c r="B758" s="686"/>
      <c r="C758" s="686"/>
      <c r="E758" s="686"/>
      <c r="F758" s="686"/>
      <c r="H758" s="686"/>
      <c r="I758" s="21"/>
      <c r="J758" s="40"/>
      <c r="K758" s="686"/>
      <c r="M758" s="686"/>
      <c r="O758" s="686"/>
    </row>
    <row r="759">
      <c r="B759" s="686"/>
      <c r="C759" s="686"/>
      <c r="E759" s="686"/>
      <c r="F759" s="686"/>
      <c r="H759" s="686"/>
      <c r="I759" s="21"/>
      <c r="J759" s="40"/>
      <c r="K759" s="686"/>
      <c r="M759" s="686"/>
      <c r="O759" s="686"/>
    </row>
    <row r="760">
      <c r="B760" s="686"/>
      <c r="C760" s="686"/>
      <c r="E760" s="686"/>
      <c r="F760" s="686"/>
      <c r="H760" s="686"/>
      <c r="I760" s="21"/>
      <c r="J760" s="40"/>
      <c r="K760" s="686"/>
      <c r="M760" s="686"/>
      <c r="O760" s="686"/>
    </row>
    <row r="761">
      <c r="B761" s="686"/>
      <c r="C761" s="686"/>
      <c r="E761" s="686"/>
      <c r="F761" s="686"/>
      <c r="H761" s="686"/>
      <c r="I761" s="21"/>
      <c r="J761" s="40"/>
      <c r="K761" s="686"/>
      <c r="M761" s="686"/>
      <c r="O761" s="686"/>
    </row>
    <row r="762">
      <c r="B762" s="686"/>
      <c r="C762" s="686"/>
      <c r="E762" s="686"/>
      <c r="F762" s="686"/>
      <c r="H762" s="686"/>
      <c r="I762" s="21"/>
      <c r="J762" s="40"/>
      <c r="K762" s="686"/>
      <c r="M762" s="686"/>
      <c r="O762" s="686"/>
    </row>
    <row r="763">
      <c r="B763" s="686"/>
      <c r="C763" s="686"/>
      <c r="E763" s="686"/>
      <c r="F763" s="686"/>
      <c r="H763" s="686"/>
      <c r="I763" s="21"/>
      <c r="J763" s="40"/>
      <c r="K763" s="686"/>
      <c r="M763" s="686"/>
      <c r="O763" s="686"/>
    </row>
    <row r="764">
      <c r="B764" s="686"/>
      <c r="C764" s="686"/>
      <c r="E764" s="686"/>
      <c r="F764" s="686"/>
      <c r="H764" s="686"/>
      <c r="I764" s="21"/>
      <c r="J764" s="40"/>
      <c r="K764" s="686"/>
      <c r="M764" s="686"/>
      <c r="O764" s="686"/>
    </row>
    <row r="765">
      <c r="B765" s="686"/>
      <c r="C765" s="686"/>
      <c r="E765" s="686"/>
      <c r="F765" s="686"/>
      <c r="H765" s="686"/>
      <c r="I765" s="21"/>
      <c r="J765" s="40"/>
      <c r="K765" s="686"/>
      <c r="M765" s="686"/>
      <c r="O765" s="686"/>
    </row>
    <row r="766">
      <c r="B766" s="686"/>
      <c r="C766" s="686"/>
      <c r="E766" s="686"/>
      <c r="F766" s="686"/>
      <c r="H766" s="686"/>
      <c r="I766" s="21"/>
      <c r="J766" s="40"/>
      <c r="K766" s="686"/>
      <c r="M766" s="686"/>
      <c r="O766" s="686"/>
    </row>
    <row r="767">
      <c r="B767" s="686"/>
      <c r="C767" s="686"/>
      <c r="E767" s="686"/>
      <c r="F767" s="686"/>
      <c r="H767" s="686"/>
      <c r="I767" s="21"/>
      <c r="J767" s="40"/>
      <c r="K767" s="686"/>
      <c r="M767" s="686"/>
      <c r="O767" s="686"/>
    </row>
    <row r="768">
      <c r="B768" s="686"/>
      <c r="C768" s="686"/>
      <c r="E768" s="686"/>
      <c r="F768" s="686"/>
      <c r="H768" s="686"/>
      <c r="I768" s="21"/>
      <c r="J768" s="40"/>
      <c r="K768" s="686"/>
      <c r="M768" s="686"/>
      <c r="O768" s="686"/>
    </row>
    <row r="769">
      <c r="B769" s="686"/>
      <c r="C769" s="686"/>
      <c r="E769" s="686"/>
      <c r="F769" s="686"/>
      <c r="H769" s="686"/>
      <c r="I769" s="21"/>
      <c r="J769" s="40"/>
      <c r="K769" s="686"/>
      <c r="M769" s="686"/>
      <c r="O769" s="686"/>
    </row>
    <row r="770">
      <c r="B770" s="686"/>
      <c r="C770" s="686"/>
      <c r="E770" s="686"/>
      <c r="F770" s="686"/>
      <c r="H770" s="686"/>
      <c r="I770" s="21"/>
      <c r="J770" s="40"/>
      <c r="K770" s="686"/>
      <c r="M770" s="686"/>
      <c r="O770" s="686"/>
    </row>
    <row r="771">
      <c r="B771" s="686"/>
      <c r="C771" s="686"/>
      <c r="E771" s="686"/>
      <c r="F771" s="686"/>
      <c r="H771" s="686"/>
      <c r="I771" s="21"/>
      <c r="J771" s="40"/>
      <c r="K771" s="686"/>
      <c r="M771" s="686"/>
      <c r="O771" s="686"/>
    </row>
    <row r="772">
      <c r="B772" s="686"/>
      <c r="C772" s="686"/>
      <c r="E772" s="686"/>
      <c r="F772" s="686"/>
      <c r="H772" s="686"/>
      <c r="I772" s="21"/>
      <c r="J772" s="40"/>
      <c r="K772" s="686"/>
      <c r="M772" s="686"/>
      <c r="O772" s="686"/>
    </row>
    <row r="773">
      <c r="B773" s="686"/>
      <c r="C773" s="686"/>
      <c r="E773" s="686"/>
      <c r="F773" s="686"/>
      <c r="H773" s="686"/>
      <c r="I773" s="21"/>
      <c r="J773" s="40"/>
      <c r="K773" s="686"/>
      <c r="M773" s="686"/>
      <c r="O773" s="686"/>
    </row>
    <row r="774">
      <c r="B774" s="686"/>
      <c r="C774" s="686"/>
      <c r="E774" s="686"/>
      <c r="F774" s="686"/>
      <c r="H774" s="686"/>
      <c r="I774" s="21"/>
      <c r="J774" s="40"/>
      <c r="K774" s="686"/>
      <c r="M774" s="686"/>
      <c r="O774" s="686"/>
    </row>
    <row r="775">
      <c r="B775" s="686"/>
      <c r="C775" s="686"/>
      <c r="E775" s="686"/>
      <c r="F775" s="686"/>
      <c r="H775" s="686"/>
      <c r="I775" s="21"/>
      <c r="J775" s="40"/>
      <c r="K775" s="686"/>
      <c r="M775" s="686"/>
      <c r="O775" s="686"/>
    </row>
    <row r="776">
      <c r="B776" s="686"/>
      <c r="C776" s="686"/>
      <c r="E776" s="686"/>
      <c r="F776" s="686"/>
      <c r="H776" s="686"/>
      <c r="I776" s="21"/>
      <c r="J776" s="40"/>
      <c r="K776" s="686"/>
      <c r="M776" s="686"/>
      <c r="O776" s="686"/>
    </row>
    <row r="777">
      <c r="B777" s="686"/>
      <c r="C777" s="686"/>
      <c r="E777" s="686"/>
      <c r="F777" s="686"/>
      <c r="H777" s="686"/>
      <c r="I777" s="21"/>
      <c r="J777" s="40"/>
      <c r="K777" s="686"/>
      <c r="M777" s="686"/>
      <c r="O777" s="686"/>
    </row>
    <row r="778">
      <c r="B778" s="686"/>
      <c r="C778" s="686"/>
      <c r="E778" s="686"/>
      <c r="F778" s="686"/>
      <c r="H778" s="686"/>
      <c r="I778" s="21"/>
      <c r="J778" s="40"/>
      <c r="K778" s="686"/>
      <c r="M778" s="686"/>
      <c r="O778" s="686"/>
    </row>
    <row r="779">
      <c r="B779" s="686"/>
      <c r="C779" s="686"/>
      <c r="E779" s="686"/>
      <c r="F779" s="686"/>
      <c r="H779" s="686"/>
      <c r="I779" s="21"/>
      <c r="J779" s="40"/>
      <c r="K779" s="686"/>
      <c r="M779" s="686"/>
      <c r="O779" s="686"/>
    </row>
    <row r="780">
      <c r="B780" s="686"/>
      <c r="C780" s="686"/>
      <c r="E780" s="686"/>
      <c r="F780" s="686"/>
      <c r="H780" s="686"/>
      <c r="I780" s="21"/>
      <c r="J780" s="40"/>
      <c r="K780" s="686"/>
      <c r="M780" s="686"/>
      <c r="O780" s="686"/>
    </row>
    <row r="781">
      <c r="B781" s="686"/>
      <c r="C781" s="686"/>
      <c r="E781" s="686"/>
      <c r="F781" s="686"/>
      <c r="H781" s="686"/>
      <c r="I781" s="21"/>
      <c r="J781" s="40"/>
      <c r="K781" s="686"/>
      <c r="M781" s="686"/>
      <c r="O781" s="686"/>
    </row>
    <row r="782">
      <c r="B782" s="686"/>
      <c r="C782" s="686"/>
      <c r="E782" s="686"/>
      <c r="F782" s="686"/>
      <c r="H782" s="686"/>
      <c r="I782" s="21"/>
      <c r="J782" s="40"/>
      <c r="K782" s="686"/>
      <c r="M782" s="686"/>
      <c r="O782" s="686"/>
    </row>
    <row r="783">
      <c r="B783" s="686"/>
      <c r="C783" s="686"/>
      <c r="E783" s="686"/>
      <c r="F783" s="686"/>
      <c r="H783" s="686"/>
      <c r="I783" s="21"/>
      <c r="J783" s="40"/>
      <c r="K783" s="686"/>
      <c r="M783" s="686"/>
      <c r="O783" s="686"/>
    </row>
    <row r="784">
      <c r="B784" s="686"/>
      <c r="C784" s="686"/>
      <c r="E784" s="686"/>
      <c r="F784" s="686"/>
      <c r="H784" s="686"/>
      <c r="I784" s="21"/>
      <c r="J784" s="40"/>
      <c r="K784" s="686"/>
      <c r="M784" s="686"/>
      <c r="O784" s="686"/>
    </row>
    <row r="785">
      <c r="B785" s="686"/>
      <c r="C785" s="686"/>
      <c r="E785" s="686"/>
      <c r="F785" s="686"/>
      <c r="H785" s="686"/>
      <c r="I785" s="21"/>
      <c r="J785" s="40"/>
      <c r="K785" s="686"/>
      <c r="M785" s="686"/>
      <c r="O785" s="686"/>
    </row>
    <row r="786">
      <c r="B786" s="686"/>
      <c r="C786" s="686"/>
      <c r="E786" s="686"/>
      <c r="F786" s="686"/>
      <c r="H786" s="686"/>
      <c r="I786" s="21"/>
      <c r="J786" s="40"/>
      <c r="K786" s="686"/>
      <c r="M786" s="686"/>
      <c r="O786" s="686"/>
    </row>
    <row r="787">
      <c r="B787" s="686"/>
      <c r="C787" s="686"/>
      <c r="E787" s="686"/>
      <c r="F787" s="686"/>
      <c r="H787" s="686"/>
      <c r="I787" s="21"/>
      <c r="J787" s="40"/>
      <c r="K787" s="686"/>
      <c r="M787" s="686"/>
      <c r="O787" s="686"/>
    </row>
    <row r="788">
      <c r="B788" s="686"/>
      <c r="C788" s="686"/>
      <c r="E788" s="686"/>
      <c r="F788" s="686"/>
      <c r="H788" s="686"/>
      <c r="I788" s="21"/>
      <c r="J788" s="40"/>
      <c r="K788" s="686"/>
      <c r="M788" s="686"/>
      <c r="O788" s="686"/>
    </row>
    <row r="789">
      <c r="B789" s="686"/>
      <c r="C789" s="686"/>
      <c r="E789" s="686"/>
      <c r="F789" s="686"/>
      <c r="H789" s="686"/>
      <c r="I789" s="21"/>
      <c r="J789" s="40"/>
      <c r="K789" s="686"/>
      <c r="M789" s="686"/>
      <c r="O789" s="686"/>
    </row>
    <row r="790">
      <c r="B790" s="686"/>
      <c r="C790" s="686"/>
      <c r="E790" s="686"/>
      <c r="F790" s="686"/>
      <c r="H790" s="686"/>
      <c r="I790" s="21"/>
      <c r="J790" s="40"/>
      <c r="K790" s="686"/>
      <c r="M790" s="686"/>
      <c r="O790" s="686"/>
    </row>
    <row r="791">
      <c r="B791" s="686"/>
      <c r="C791" s="686"/>
      <c r="E791" s="686"/>
      <c r="F791" s="686"/>
      <c r="H791" s="686"/>
      <c r="I791" s="21"/>
      <c r="J791" s="40"/>
      <c r="K791" s="686"/>
      <c r="M791" s="686"/>
      <c r="O791" s="686"/>
    </row>
    <row r="792">
      <c r="B792" s="686"/>
      <c r="C792" s="686"/>
      <c r="E792" s="686"/>
      <c r="F792" s="686"/>
      <c r="H792" s="686"/>
      <c r="I792" s="21"/>
      <c r="J792" s="40"/>
      <c r="K792" s="686"/>
      <c r="M792" s="686"/>
      <c r="O792" s="686"/>
    </row>
    <row r="793">
      <c r="B793" s="686"/>
      <c r="C793" s="686"/>
      <c r="E793" s="686"/>
      <c r="F793" s="686"/>
      <c r="H793" s="686"/>
      <c r="I793" s="21"/>
      <c r="J793" s="40"/>
      <c r="K793" s="686"/>
      <c r="M793" s="686"/>
      <c r="O793" s="686"/>
    </row>
    <row r="794">
      <c r="B794" s="686"/>
      <c r="C794" s="686"/>
      <c r="E794" s="686"/>
      <c r="F794" s="686"/>
      <c r="H794" s="686"/>
      <c r="I794" s="21"/>
      <c r="J794" s="40"/>
      <c r="K794" s="686"/>
      <c r="M794" s="686"/>
      <c r="O794" s="686"/>
    </row>
    <row r="795">
      <c r="B795" s="686"/>
      <c r="C795" s="686"/>
      <c r="E795" s="686"/>
      <c r="F795" s="686"/>
      <c r="H795" s="686"/>
      <c r="I795" s="21"/>
      <c r="J795" s="40"/>
      <c r="K795" s="686"/>
      <c r="M795" s="686"/>
      <c r="O795" s="686"/>
    </row>
    <row r="796">
      <c r="B796" s="686"/>
      <c r="C796" s="686"/>
      <c r="E796" s="686"/>
      <c r="F796" s="686"/>
      <c r="H796" s="686"/>
      <c r="I796" s="21"/>
      <c r="J796" s="40"/>
      <c r="K796" s="686"/>
      <c r="M796" s="686"/>
      <c r="O796" s="686"/>
    </row>
    <row r="797">
      <c r="B797" s="686"/>
      <c r="C797" s="686"/>
      <c r="E797" s="686"/>
      <c r="F797" s="686"/>
      <c r="H797" s="686"/>
      <c r="I797" s="21"/>
      <c r="J797" s="40"/>
      <c r="K797" s="686"/>
      <c r="M797" s="686"/>
      <c r="O797" s="686"/>
    </row>
    <row r="798">
      <c r="B798" s="686"/>
      <c r="C798" s="686"/>
      <c r="E798" s="686"/>
      <c r="F798" s="686"/>
      <c r="H798" s="686"/>
      <c r="I798" s="21"/>
      <c r="K798" s="686"/>
      <c r="M798" s="686"/>
      <c r="O798" s="686"/>
    </row>
    <row r="799">
      <c r="B799" s="686"/>
      <c r="C799" s="686"/>
      <c r="E799" s="686"/>
      <c r="F799" s="686"/>
      <c r="H799" s="686"/>
      <c r="I799" s="21"/>
      <c r="K799" s="686"/>
      <c r="M799" s="686"/>
      <c r="O799" s="686"/>
    </row>
    <row r="800">
      <c r="B800" s="686"/>
      <c r="C800" s="686"/>
      <c r="E800" s="686"/>
      <c r="F800" s="686"/>
      <c r="H800" s="686"/>
      <c r="I800" s="21"/>
      <c r="K800" s="686"/>
      <c r="M800" s="686"/>
      <c r="O800" s="686"/>
    </row>
    <row r="801">
      <c r="B801" s="686"/>
      <c r="C801" s="686"/>
      <c r="E801" s="686"/>
      <c r="F801" s="686"/>
      <c r="H801" s="686"/>
      <c r="I801" s="21"/>
      <c r="K801" s="686"/>
      <c r="M801" s="686"/>
      <c r="O801" s="686"/>
    </row>
    <row r="802">
      <c r="B802" s="686"/>
      <c r="C802" s="686"/>
      <c r="E802" s="686"/>
      <c r="F802" s="686"/>
      <c r="H802" s="686"/>
      <c r="I802" s="21"/>
      <c r="K802" s="686"/>
      <c r="M802" s="686"/>
      <c r="O802" s="686"/>
    </row>
    <row r="803">
      <c r="B803" s="686"/>
      <c r="C803" s="686"/>
      <c r="E803" s="686"/>
      <c r="F803" s="686"/>
      <c r="H803" s="686"/>
      <c r="I803" s="21"/>
      <c r="K803" s="686"/>
      <c r="M803" s="686"/>
      <c r="O803" s="686"/>
    </row>
    <row r="804">
      <c r="B804" s="686"/>
      <c r="C804" s="686"/>
      <c r="E804" s="686"/>
      <c r="F804" s="686"/>
      <c r="H804" s="686"/>
      <c r="I804" s="21"/>
      <c r="K804" s="686"/>
      <c r="M804" s="686"/>
      <c r="O804" s="686"/>
    </row>
    <row r="805">
      <c r="B805" s="686"/>
      <c r="C805" s="686"/>
      <c r="E805" s="686"/>
      <c r="F805" s="686"/>
      <c r="H805" s="686"/>
      <c r="I805" s="21"/>
      <c r="K805" s="686"/>
      <c r="M805" s="686"/>
      <c r="O805" s="686"/>
    </row>
    <row r="806">
      <c r="B806" s="686"/>
      <c r="C806" s="686"/>
      <c r="E806" s="686"/>
      <c r="F806" s="686"/>
      <c r="H806" s="686"/>
      <c r="I806" s="21"/>
      <c r="K806" s="686"/>
      <c r="M806" s="686"/>
      <c r="O806" s="686"/>
    </row>
    <row r="807">
      <c r="B807" s="686"/>
      <c r="C807" s="686"/>
      <c r="E807" s="686"/>
      <c r="F807" s="686"/>
      <c r="H807" s="686"/>
      <c r="I807" s="21"/>
      <c r="K807" s="686"/>
      <c r="M807" s="686"/>
      <c r="O807" s="686"/>
    </row>
    <row r="808">
      <c r="B808" s="686"/>
      <c r="C808" s="686"/>
      <c r="E808" s="686"/>
      <c r="F808" s="686"/>
      <c r="H808" s="686"/>
      <c r="I808" s="21"/>
      <c r="K808" s="686"/>
      <c r="M808" s="686"/>
      <c r="O808" s="686"/>
    </row>
    <row r="809">
      <c r="B809" s="686"/>
      <c r="C809" s="686"/>
      <c r="E809" s="686"/>
      <c r="F809" s="686"/>
      <c r="H809" s="686"/>
      <c r="I809" s="21"/>
      <c r="K809" s="686"/>
      <c r="M809" s="686"/>
      <c r="O809" s="686"/>
    </row>
    <row r="810">
      <c r="B810" s="686"/>
      <c r="C810" s="686"/>
      <c r="E810" s="686"/>
      <c r="F810" s="686"/>
      <c r="H810" s="686"/>
      <c r="I810" s="21"/>
      <c r="K810" s="686"/>
      <c r="M810" s="686"/>
      <c r="O810" s="686"/>
    </row>
    <row r="811">
      <c r="B811" s="686"/>
      <c r="C811" s="686"/>
      <c r="E811" s="686"/>
      <c r="F811" s="686"/>
      <c r="H811" s="686"/>
      <c r="I811" s="21"/>
      <c r="K811" s="686"/>
      <c r="M811" s="686"/>
      <c r="O811" s="686"/>
    </row>
    <row r="812">
      <c r="B812" s="686"/>
      <c r="C812" s="686"/>
      <c r="E812" s="686"/>
      <c r="F812" s="686"/>
      <c r="H812" s="686"/>
      <c r="I812" s="21"/>
      <c r="K812" s="686"/>
      <c r="M812" s="686"/>
      <c r="O812" s="686"/>
    </row>
    <row r="813">
      <c r="B813" s="686"/>
      <c r="C813" s="686"/>
      <c r="E813" s="686"/>
      <c r="F813" s="686"/>
      <c r="H813" s="686"/>
      <c r="I813" s="21"/>
      <c r="K813" s="686"/>
      <c r="M813" s="686"/>
      <c r="O813" s="686"/>
    </row>
    <row r="814">
      <c r="B814" s="686"/>
      <c r="C814" s="686"/>
      <c r="E814" s="686"/>
      <c r="F814" s="686"/>
      <c r="H814" s="686"/>
      <c r="I814" s="21"/>
      <c r="K814" s="686"/>
      <c r="M814" s="686"/>
      <c r="O814" s="686"/>
    </row>
    <row r="815">
      <c r="B815" s="686"/>
      <c r="C815" s="686"/>
      <c r="E815" s="686"/>
      <c r="F815" s="686"/>
      <c r="H815" s="686"/>
      <c r="I815" s="21"/>
      <c r="K815" s="686"/>
      <c r="M815" s="686"/>
      <c r="O815" s="686"/>
    </row>
    <row r="816">
      <c r="B816" s="686"/>
      <c r="C816" s="686"/>
      <c r="E816" s="686"/>
      <c r="F816" s="686"/>
      <c r="H816" s="686"/>
      <c r="I816" s="21"/>
      <c r="K816" s="686"/>
      <c r="M816" s="686"/>
      <c r="O816" s="686"/>
    </row>
    <row r="817">
      <c r="B817" s="686"/>
      <c r="C817" s="686"/>
      <c r="E817" s="686"/>
      <c r="F817" s="686"/>
      <c r="H817" s="686"/>
      <c r="I817" s="21"/>
      <c r="K817" s="686"/>
      <c r="M817" s="686"/>
      <c r="O817" s="686"/>
    </row>
    <row r="818">
      <c r="B818" s="686"/>
      <c r="C818" s="686"/>
      <c r="E818" s="686"/>
      <c r="F818" s="686"/>
      <c r="H818" s="686"/>
      <c r="I818" s="21"/>
      <c r="K818" s="686"/>
      <c r="M818" s="686"/>
      <c r="O818" s="686"/>
    </row>
    <row r="819">
      <c r="B819" s="686"/>
      <c r="C819" s="686"/>
      <c r="E819" s="686"/>
      <c r="F819" s="686"/>
      <c r="H819" s="686"/>
      <c r="I819" s="21"/>
      <c r="K819" s="686"/>
      <c r="M819" s="686"/>
      <c r="O819" s="686"/>
    </row>
    <row r="820">
      <c r="B820" s="686"/>
      <c r="C820" s="686"/>
      <c r="E820" s="686"/>
      <c r="F820" s="686"/>
      <c r="H820" s="686"/>
      <c r="I820" s="21"/>
      <c r="K820" s="686"/>
      <c r="M820" s="686"/>
      <c r="O820" s="686"/>
    </row>
    <row r="821">
      <c r="B821" s="686"/>
      <c r="C821" s="686"/>
      <c r="E821" s="686"/>
      <c r="F821" s="686"/>
      <c r="H821" s="686"/>
      <c r="I821" s="21"/>
      <c r="K821" s="686"/>
      <c r="M821" s="686"/>
      <c r="O821" s="686"/>
    </row>
    <row r="822">
      <c r="B822" s="686"/>
      <c r="C822" s="686"/>
      <c r="E822" s="686"/>
      <c r="F822" s="686"/>
      <c r="H822" s="686"/>
      <c r="I822" s="21"/>
      <c r="K822" s="686"/>
      <c r="M822" s="686"/>
      <c r="O822" s="686"/>
    </row>
    <row r="823">
      <c r="B823" s="686"/>
      <c r="C823" s="686"/>
      <c r="E823" s="686"/>
      <c r="F823" s="686"/>
      <c r="H823" s="686"/>
      <c r="I823" s="21"/>
      <c r="K823" s="686"/>
      <c r="M823" s="686"/>
      <c r="O823" s="686"/>
    </row>
    <row r="824">
      <c r="B824" s="686"/>
      <c r="C824" s="686"/>
      <c r="E824" s="686"/>
      <c r="F824" s="686"/>
      <c r="H824" s="686"/>
      <c r="I824" s="21"/>
      <c r="K824" s="686"/>
      <c r="M824" s="686"/>
      <c r="O824" s="686"/>
    </row>
    <row r="825">
      <c r="B825" s="686"/>
      <c r="C825" s="686"/>
      <c r="E825" s="686"/>
      <c r="F825" s="686"/>
      <c r="H825" s="686"/>
      <c r="I825" s="21"/>
      <c r="K825" s="686"/>
      <c r="M825" s="686"/>
      <c r="O825" s="686"/>
    </row>
    <row r="826">
      <c r="B826" s="686"/>
      <c r="C826" s="686"/>
      <c r="E826" s="686"/>
      <c r="F826" s="686"/>
      <c r="H826" s="686"/>
      <c r="I826" s="21"/>
      <c r="K826" s="686"/>
      <c r="M826" s="686"/>
      <c r="O826" s="686"/>
    </row>
    <row r="827">
      <c r="B827" s="686"/>
      <c r="C827" s="686"/>
      <c r="E827" s="686"/>
      <c r="F827" s="686"/>
      <c r="H827" s="686"/>
      <c r="I827" s="21"/>
      <c r="K827" s="686"/>
      <c r="M827" s="686"/>
      <c r="O827" s="686"/>
    </row>
    <row r="828">
      <c r="B828" s="686"/>
      <c r="C828" s="686"/>
      <c r="E828" s="686"/>
      <c r="F828" s="686"/>
      <c r="H828" s="686"/>
      <c r="I828" s="21"/>
      <c r="K828" s="686"/>
      <c r="M828" s="686"/>
      <c r="O828" s="686"/>
    </row>
    <row r="829">
      <c r="B829" s="686"/>
      <c r="C829" s="686"/>
      <c r="E829" s="686"/>
      <c r="F829" s="686"/>
      <c r="H829" s="686"/>
      <c r="I829" s="21"/>
      <c r="K829" s="686"/>
      <c r="M829" s="686"/>
      <c r="O829" s="686"/>
    </row>
    <row r="830">
      <c r="B830" s="686"/>
      <c r="C830" s="686"/>
      <c r="E830" s="686"/>
      <c r="F830" s="686"/>
      <c r="H830" s="686"/>
      <c r="I830" s="21"/>
      <c r="K830" s="686"/>
      <c r="M830" s="686"/>
      <c r="O830" s="686"/>
    </row>
    <row r="831">
      <c r="B831" s="686"/>
      <c r="C831" s="686"/>
      <c r="E831" s="686"/>
      <c r="F831" s="686"/>
      <c r="H831" s="686"/>
      <c r="I831" s="21"/>
      <c r="K831" s="686"/>
      <c r="M831" s="686"/>
      <c r="O831" s="686"/>
    </row>
    <row r="832">
      <c r="B832" s="686"/>
      <c r="C832" s="686"/>
      <c r="E832" s="686"/>
      <c r="F832" s="686"/>
      <c r="H832" s="686"/>
      <c r="I832" s="21"/>
      <c r="K832" s="686"/>
      <c r="M832" s="686"/>
      <c r="O832" s="686"/>
    </row>
    <row r="833">
      <c r="B833" s="686"/>
      <c r="C833" s="686"/>
      <c r="E833" s="686"/>
      <c r="F833" s="686"/>
      <c r="H833" s="686"/>
      <c r="I833" s="21"/>
      <c r="K833" s="686"/>
      <c r="M833" s="686"/>
      <c r="O833" s="686"/>
    </row>
    <row r="834">
      <c r="B834" s="686"/>
      <c r="C834" s="686"/>
      <c r="E834" s="686"/>
      <c r="F834" s="686"/>
      <c r="H834" s="686"/>
      <c r="I834" s="21"/>
      <c r="K834" s="686"/>
      <c r="M834" s="686"/>
      <c r="O834" s="686"/>
    </row>
    <row r="835">
      <c r="B835" s="686"/>
      <c r="C835" s="686"/>
      <c r="E835" s="686"/>
      <c r="F835" s="686"/>
      <c r="H835" s="686"/>
      <c r="I835" s="21"/>
      <c r="K835" s="686"/>
      <c r="M835" s="686"/>
      <c r="O835" s="686"/>
    </row>
    <row r="836">
      <c r="B836" s="686"/>
      <c r="C836" s="686"/>
      <c r="E836" s="686"/>
      <c r="F836" s="686"/>
      <c r="H836" s="686"/>
      <c r="I836" s="21"/>
      <c r="K836" s="686"/>
      <c r="M836" s="686"/>
      <c r="O836" s="686"/>
    </row>
    <row r="837">
      <c r="B837" s="686"/>
      <c r="C837" s="686"/>
      <c r="E837" s="686"/>
      <c r="F837" s="686"/>
      <c r="H837" s="686"/>
      <c r="I837" s="21"/>
      <c r="K837" s="686"/>
      <c r="M837" s="686"/>
      <c r="O837" s="686"/>
    </row>
    <row r="838">
      <c r="B838" s="686"/>
      <c r="C838" s="686"/>
      <c r="E838" s="686"/>
      <c r="F838" s="686"/>
      <c r="H838" s="686"/>
      <c r="I838" s="21"/>
      <c r="K838" s="686"/>
      <c r="M838" s="686"/>
      <c r="O838" s="686"/>
    </row>
    <row r="839">
      <c r="B839" s="686"/>
      <c r="C839" s="686"/>
      <c r="E839" s="686"/>
      <c r="F839" s="686"/>
      <c r="H839" s="686"/>
      <c r="I839" s="21"/>
      <c r="J839" s="40"/>
      <c r="K839" s="686"/>
      <c r="M839" s="686"/>
      <c r="O839" s="686"/>
    </row>
    <row r="840">
      <c r="B840" s="686"/>
      <c r="C840" s="686"/>
      <c r="E840" s="686"/>
      <c r="F840" s="686"/>
      <c r="H840" s="686"/>
      <c r="I840" s="21"/>
      <c r="J840" s="40"/>
      <c r="K840" s="686"/>
      <c r="M840" s="686"/>
      <c r="O840" s="686"/>
    </row>
    <row r="841">
      <c r="B841" s="686"/>
      <c r="C841" s="686"/>
      <c r="E841" s="686"/>
      <c r="F841" s="686"/>
      <c r="H841" s="686"/>
      <c r="I841" s="21"/>
      <c r="J841" s="40"/>
      <c r="K841" s="686"/>
      <c r="M841" s="686"/>
      <c r="O841" s="686"/>
    </row>
    <row r="842">
      <c r="B842" s="686"/>
      <c r="C842" s="686"/>
      <c r="E842" s="686"/>
      <c r="F842" s="686"/>
      <c r="H842" s="686"/>
      <c r="I842" s="21"/>
      <c r="J842" s="40"/>
      <c r="K842" s="686"/>
      <c r="M842" s="686"/>
      <c r="O842" s="686"/>
    </row>
    <row r="843">
      <c r="B843" s="686"/>
      <c r="C843" s="686"/>
      <c r="E843" s="686"/>
      <c r="F843" s="686"/>
      <c r="H843" s="686"/>
      <c r="I843" s="21"/>
      <c r="J843" s="40"/>
      <c r="K843" s="686"/>
      <c r="M843" s="686"/>
      <c r="O843" s="686"/>
    </row>
    <row r="844">
      <c r="B844" s="686"/>
      <c r="C844" s="686"/>
      <c r="E844" s="686"/>
      <c r="F844" s="686"/>
      <c r="H844" s="686"/>
      <c r="I844" s="21"/>
      <c r="J844" s="40"/>
      <c r="K844" s="686"/>
      <c r="M844" s="686"/>
      <c r="O844" s="686"/>
    </row>
    <row r="845">
      <c r="B845" s="686"/>
      <c r="C845" s="686"/>
      <c r="E845" s="686"/>
      <c r="F845" s="686"/>
      <c r="H845" s="686"/>
      <c r="I845" s="21"/>
      <c r="J845" s="40"/>
      <c r="K845" s="686"/>
      <c r="M845" s="686"/>
      <c r="O845" s="686"/>
    </row>
    <row r="846">
      <c r="B846" s="686"/>
      <c r="C846" s="686"/>
      <c r="E846" s="686"/>
      <c r="F846" s="686"/>
      <c r="H846" s="686"/>
      <c r="I846" s="21"/>
      <c r="J846" s="40"/>
      <c r="K846" s="686"/>
      <c r="M846" s="686"/>
      <c r="O846" s="686"/>
    </row>
    <row r="847">
      <c r="B847" s="686"/>
      <c r="C847" s="686"/>
      <c r="E847" s="686"/>
      <c r="F847" s="686"/>
      <c r="H847" s="686"/>
      <c r="I847" s="21"/>
      <c r="J847" s="40"/>
      <c r="K847" s="686"/>
      <c r="M847" s="686"/>
      <c r="O847" s="686"/>
    </row>
    <row r="848">
      <c r="B848" s="686"/>
      <c r="C848" s="686"/>
      <c r="E848" s="686"/>
      <c r="F848" s="686"/>
      <c r="H848" s="686"/>
      <c r="I848" s="21"/>
      <c r="J848" s="40"/>
      <c r="K848" s="686"/>
      <c r="M848" s="686"/>
      <c r="O848" s="686"/>
    </row>
    <row r="849">
      <c r="B849" s="686"/>
      <c r="C849" s="686"/>
      <c r="E849" s="686"/>
      <c r="F849" s="686"/>
      <c r="H849" s="686"/>
      <c r="I849" s="21"/>
      <c r="J849" s="40"/>
      <c r="K849" s="686"/>
      <c r="M849" s="686"/>
      <c r="O849" s="686"/>
    </row>
    <row r="850">
      <c r="B850" s="686"/>
      <c r="C850" s="686"/>
      <c r="E850" s="686"/>
      <c r="F850" s="686"/>
      <c r="H850" s="686"/>
      <c r="I850" s="21"/>
      <c r="J850" s="40"/>
      <c r="K850" s="686"/>
      <c r="M850" s="686"/>
      <c r="O850" s="686"/>
    </row>
    <row r="851">
      <c r="B851" s="686"/>
      <c r="C851" s="686"/>
      <c r="E851" s="686"/>
      <c r="F851" s="686"/>
      <c r="H851" s="686"/>
      <c r="I851" s="21"/>
      <c r="J851" s="40"/>
      <c r="K851" s="686"/>
      <c r="M851" s="686"/>
      <c r="O851" s="686"/>
    </row>
    <row r="852">
      <c r="B852" s="686"/>
      <c r="C852" s="686"/>
      <c r="E852" s="686"/>
      <c r="F852" s="686"/>
      <c r="H852" s="686"/>
      <c r="I852" s="21"/>
      <c r="J852" s="40"/>
      <c r="K852" s="686"/>
      <c r="M852" s="686"/>
      <c r="O852" s="686"/>
    </row>
    <row r="853">
      <c r="B853" s="686"/>
      <c r="C853" s="686"/>
      <c r="E853" s="686"/>
      <c r="F853" s="686"/>
      <c r="H853" s="686"/>
      <c r="I853" s="21"/>
      <c r="J853" s="40"/>
      <c r="K853" s="686"/>
      <c r="M853" s="686"/>
      <c r="O853" s="686"/>
    </row>
    <row r="854">
      <c r="B854" s="686"/>
      <c r="C854" s="686"/>
      <c r="E854" s="686"/>
      <c r="F854" s="686"/>
      <c r="H854" s="686"/>
      <c r="I854" s="21"/>
      <c r="J854" s="40"/>
      <c r="K854" s="686"/>
      <c r="M854" s="686"/>
      <c r="O854" s="686"/>
    </row>
    <row r="855">
      <c r="B855" s="686"/>
      <c r="C855" s="686"/>
      <c r="E855" s="686"/>
      <c r="F855" s="686"/>
      <c r="H855" s="686"/>
      <c r="I855" s="21"/>
      <c r="J855" s="40"/>
      <c r="K855" s="686"/>
      <c r="M855" s="686"/>
      <c r="O855" s="686"/>
    </row>
    <row r="856">
      <c r="B856" s="686"/>
      <c r="C856" s="686"/>
      <c r="E856" s="686"/>
      <c r="F856" s="686"/>
      <c r="H856" s="686"/>
      <c r="I856" s="21"/>
      <c r="J856" s="40"/>
      <c r="K856" s="686"/>
      <c r="M856" s="686"/>
      <c r="O856" s="686"/>
    </row>
    <row r="857">
      <c r="B857" s="686"/>
      <c r="C857" s="686"/>
      <c r="E857" s="686"/>
      <c r="F857" s="686"/>
      <c r="H857" s="686"/>
      <c r="I857" s="21"/>
      <c r="J857" s="40"/>
      <c r="K857" s="686"/>
      <c r="M857" s="686"/>
      <c r="O857" s="686"/>
    </row>
    <row r="858">
      <c r="B858" s="686"/>
      <c r="C858" s="686"/>
      <c r="E858" s="686"/>
      <c r="F858" s="686"/>
      <c r="H858" s="686"/>
      <c r="I858" s="21"/>
      <c r="J858" s="40"/>
      <c r="K858" s="686"/>
      <c r="M858" s="686"/>
      <c r="O858" s="686"/>
    </row>
    <row r="859">
      <c r="B859" s="686"/>
      <c r="C859" s="686"/>
      <c r="E859" s="686"/>
      <c r="F859" s="686"/>
      <c r="H859" s="686"/>
      <c r="I859" s="21"/>
      <c r="J859" s="40"/>
      <c r="K859" s="686"/>
      <c r="M859" s="686"/>
      <c r="O859" s="686"/>
    </row>
    <row r="860">
      <c r="B860" s="686"/>
      <c r="C860" s="686"/>
      <c r="E860" s="686"/>
      <c r="F860" s="686"/>
      <c r="H860" s="686"/>
      <c r="I860" s="21"/>
      <c r="J860" s="40"/>
      <c r="K860" s="686"/>
      <c r="M860" s="686"/>
      <c r="O860" s="686"/>
    </row>
    <row r="861">
      <c r="B861" s="686"/>
      <c r="C861" s="686"/>
      <c r="E861" s="686"/>
      <c r="F861" s="686"/>
      <c r="H861" s="686"/>
      <c r="I861" s="21"/>
      <c r="J861" s="40"/>
      <c r="K861" s="686"/>
      <c r="M861" s="686"/>
      <c r="O861" s="686"/>
    </row>
    <row r="862">
      <c r="B862" s="686"/>
      <c r="C862" s="686"/>
      <c r="E862" s="686"/>
      <c r="F862" s="686"/>
      <c r="H862" s="686"/>
      <c r="I862" s="21"/>
      <c r="J862" s="40"/>
      <c r="K862" s="686"/>
      <c r="M862" s="686"/>
      <c r="O862" s="686"/>
    </row>
    <row r="863">
      <c r="B863" s="686"/>
      <c r="C863" s="686"/>
      <c r="E863" s="686"/>
      <c r="F863" s="686"/>
      <c r="H863" s="686"/>
      <c r="I863" s="21"/>
      <c r="J863" s="40"/>
      <c r="K863" s="686"/>
      <c r="M863" s="686"/>
      <c r="O863" s="686"/>
    </row>
    <row r="864">
      <c r="B864" s="686"/>
      <c r="C864" s="686"/>
      <c r="E864" s="686"/>
      <c r="F864" s="686"/>
      <c r="H864" s="686"/>
      <c r="I864" s="21"/>
      <c r="J864" s="40"/>
      <c r="K864" s="686"/>
      <c r="M864" s="686"/>
      <c r="O864" s="686"/>
    </row>
    <row r="865">
      <c r="B865" s="686"/>
      <c r="C865" s="686"/>
      <c r="E865" s="686"/>
      <c r="F865" s="686"/>
      <c r="H865" s="686"/>
      <c r="I865" s="21"/>
      <c r="J865" s="40"/>
      <c r="K865" s="686"/>
      <c r="M865" s="686"/>
      <c r="O865" s="686"/>
    </row>
    <row r="866">
      <c r="B866" s="686"/>
      <c r="C866" s="686"/>
      <c r="E866" s="686"/>
      <c r="F866" s="686"/>
      <c r="H866" s="686"/>
      <c r="I866" s="21"/>
      <c r="J866" s="40"/>
      <c r="K866" s="686"/>
      <c r="M866" s="686"/>
      <c r="O866" s="686"/>
    </row>
    <row r="867">
      <c r="B867" s="686"/>
      <c r="C867" s="686"/>
      <c r="E867" s="686"/>
      <c r="F867" s="686"/>
      <c r="H867" s="686"/>
      <c r="I867" s="21"/>
      <c r="J867" s="40"/>
      <c r="K867" s="686"/>
      <c r="M867" s="686"/>
      <c r="O867" s="686"/>
    </row>
    <row r="868">
      <c r="B868" s="686"/>
      <c r="C868" s="686"/>
      <c r="E868" s="686"/>
      <c r="F868" s="686"/>
      <c r="H868" s="686"/>
      <c r="I868" s="21"/>
      <c r="J868" s="40"/>
      <c r="K868" s="686"/>
      <c r="M868" s="686"/>
      <c r="O868" s="686"/>
    </row>
    <row r="869">
      <c r="B869" s="686"/>
      <c r="C869" s="686"/>
      <c r="E869" s="686"/>
      <c r="F869" s="686"/>
      <c r="H869" s="686"/>
      <c r="I869" s="21"/>
      <c r="J869" s="40"/>
      <c r="K869" s="686"/>
      <c r="M869" s="686"/>
      <c r="O869" s="686"/>
    </row>
    <row r="870">
      <c r="B870" s="686"/>
      <c r="C870" s="686"/>
      <c r="E870" s="686"/>
      <c r="F870" s="686"/>
      <c r="H870" s="686"/>
      <c r="I870" s="21"/>
      <c r="J870" s="40"/>
      <c r="K870" s="686"/>
      <c r="M870" s="686"/>
      <c r="O870" s="686"/>
    </row>
    <row r="871">
      <c r="B871" s="686"/>
      <c r="C871" s="686"/>
      <c r="E871" s="686"/>
      <c r="F871" s="686"/>
      <c r="H871" s="686"/>
      <c r="I871" s="21"/>
      <c r="J871" s="40"/>
      <c r="K871" s="686"/>
      <c r="M871" s="686"/>
      <c r="O871" s="686"/>
    </row>
    <row r="872">
      <c r="B872" s="686"/>
      <c r="C872" s="686"/>
      <c r="E872" s="686"/>
      <c r="F872" s="686"/>
      <c r="H872" s="686"/>
      <c r="I872" s="21"/>
      <c r="J872" s="40"/>
      <c r="K872" s="686"/>
      <c r="M872" s="686"/>
      <c r="O872" s="686"/>
    </row>
    <row r="873">
      <c r="B873" s="686"/>
      <c r="C873" s="686"/>
      <c r="E873" s="686"/>
      <c r="F873" s="686"/>
      <c r="H873" s="686"/>
      <c r="I873" s="21"/>
      <c r="J873" s="40"/>
      <c r="K873" s="686"/>
      <c r="M873" s="686"/>
      <c r="O873" s="686"/>
    </row>
    <row r="874">
      <c r="B874" s="686"/>
      <c r="C874" s="686"/>
      <c r="E874" s="686"/>
      <c r="F874" s="686"/>
      <c r="H874" s="686"/>
      <c r="I874" s="21"/>
      <c r="J874" s="40"/>
      <c r="K874" s="686"/>
      <c r="M874" s="686"/>
      <c r="O874" s="686"/>
    </row>
    <row r="875">
      <c r="B875" s="686"/>
      <c r="C875" s="686"/>
      <c r="E875" s="686"/>
      <c r="F875" s="686"/>
      <c r="H875" s="686"/>
      <c r="I875" s="21"/>
      <c r="J875" s="40"/>
      <c r="K875" s="686"/>
      <c r="M875" s="686"/>
      <c r="O875" s="686"/>
    </row>
    <row r="876">
      <c r="B876" s="686"/>
      <c r="C876" s="686"/>
      <c r="E876" s="686"/>
      <c r="F876" s="686"/>
      <c r="H876" s="686"/>
      <c r="I876" s="21"/>
      <c r="J876" s="40"/>
      <c r="K876" s="686"/>
      <c r="M876" s="686"/>
      <c r="O876" s="686"/>
    </row>
    <row r="877">
      <c r="B877" s="686"/>
      <c r="C877" s="686"/>
      <c r="E877" s="686"/>
      <c r="F877" s="686"/>
      <c r="H877" s="686"/>
      <c r="I877" s="21"/>
      <c r="J877" s="40"/>
      <c r="K877" s="686"/>
      <c r="M877" s="686"/>
      <c r="O877" s="686"/>
    </row>
    <row r="878">
      <c r="B878" s="686"/>
      <c r="C878" s="686"/>
      <c r="E878" s="686"/>
      <c r="F878" s="686"/>
      <c r="H878" s="686"/>
      <c r="I878" s="21"/>
      <c r="J878" s="40"/>
      <c r="K878" s="686"/>
      <c r="M878" s="686"/>
      <c r="O878" s="686"/>
    </row>
    <row r="879">
      <c r="B879" s="686"/>
      <c r="C879" s="686"/>
      <c r="E879" s="686"/>
      <c r="F879" s="686"/>
      <c r="H879" s="686"/>
      <c r="I879" s="21"/>
      <c r="J879" s="40"/>
      <c r="K879" s="686"/>
      <c r="M879" s="686"/>
      <c r="O879" s="686"/>
    </row>
    <row r="880">
      <c r="B880" s="686"/>
      <c r="C880" s="686"/>
      <c r="E880" s="686"/>
      <c r="F880" s="686"/>
      <c r="H880" s="686"/>
      <c r="I880" s="21"/>
      <c r="J880" s="40"/>
      <c r="K880" s="686"/>
      <c r="M880" s="686"/>
      <c r="O880" s="686"/>
    </row>
    <row r="881">
      <c r="B881" s="686"/>
      <c r="C881" s="686"/>
      <c r="E881" s="686"/>
      <c r="F881" s="686"/>
      <c r="H881" s="686"/>
      <c r="I881" s="21"/>
      <c r="J881" s="40"/>
      <c r="K881" s="686"/>
      <c r="M881" s="686"/>
      <c r="O881" s="686"/>
    </row>
    <row r="882">
      <c r="B882" s="686"/>
      <c r="C882" s="686"/>
      <c r="E882" s="686"/>
      <c r="F882" s="686"/>
      <c r="H882" s="686"/>
      <c r="I882" s="21"/>
      <c r="J882" s="40"/>
      <c r="K882" s="686"/>
      <c r="M882" s="686"/>
      <c r="O882" s="686"/>
    </row>
    <row r="883">
      <c r="B883" s="686"/>
      <c r="C883" s="686"/>
      <c r="E883" s="686"/>
      <c r="F883" s="686"/>
      <c r="H883" s="686"/>
      <c r="I883" s="21"/>
      <c r="J883" s="40"/>
      <c r="K883" s="686"/>
      <c r="M883" s="686"/>
      <c r="O883" s="686"/>
    </row>
    <row r="884">
      <c r="B884" s="686"/>
      <c r="C884" s="686"/>
      <c r="E884" s="686"/>
      <c r="F884" s="686"/>
      <c r="H884" s="686"/>
      <c r="I884" s="21"/>
      <c r="J884" s="40"/>
      <c r="K884" s="686"/>
      <c r="M884" s="686"/>
      <c r="O884" s="686"/>
    </row>
    <row r="885">
      <c r="B885" s="686"/>
      <c r="C885" s="686"/>
      <c r="E885" s="686"/>
      <c r="F885" s="686"/>
      <c r="H885" s="686"/>
      <c r="I885" s="21"/>
      <c r="J885" s="40"/>
      <c r="K885" s="686"/>
      <c r="M885" s="686"/>
      <c r="O885" s="686"/>
    </row>
    <row r="886">
      <c r="B886" s="686"/>
      <c r="C886" s="686"/>
      <c r="E886" s="686"/>
      <c r="F886" s="686"/>
      <c r="H886" s="686"/>
      <c r="I886" s="21"/>
      <c r="J886" s="40"/>
      <c r="K886" s="686"/>
      <c r="M886" s="686"/>
      <c r="O886" s="686"/>
    </row>
    <row r="887">
      <c r="B887" s="686"/>
      <c r="C887" s="686"/>
      <c r="E887" s="686"/>
      <c r="F887" s="686"/>
      <c r="H887" s="686"/>
      <c r="I887" s="21"/>
      <c r="J887" s="40"/>
      <c r="K887" s="686"/>
      <c r="M887" s="686"/>
      <c r="O887" s="686"/>
    </row>
    <row r="888">
      <c r="B888" s="686"/>
      <c r="C888" s="686"/>
      <c r="E888" s="686"/>
      <c r="F888" s="686"/>
      <c r="H888" s="686"/>
      <c r="I888" s="21"/>
      <c r="J888" s="40"/>
      <c r="K888" s="686"/>
      <c r="M888" s="686"/>
      <c r="O888" s="686"/>
    </row>
    <row r="889">
      <c r="B889" s="686"/>
      <c r="C889" s="686"/>
      <c r="E889" s="686"/>
      <c r="F889" s="686"/>
      <c r="H889" s="686"/>
      <c r="I889" s="21"/>
      <c r="J889" s="40"/>
      <c r="K889" s="686"/>
      <c r="M889" s="686"/>
      <c r="O889" s="686"/>
    </row>
    <row r="890">
      <c r="B890" s="686"/>
      <c r="C890" s="686"/>
      <c r="E890" s="686"/>
      <c r="F890" s="686"/>
      <c r="H890" s="686"/>
      <c r="I890" s="21"/>
      <c r="J890" s="40"/>
      <c r="K890" s="686"/>
      <c r="M890" s="686"/>
      <c r="O890" s="686"/>
    </row>
    <row r="891">
      <c r="B891" s="686"/>
      <c r="C891" s="686"/>
      <c r="E891" s="686"/>
      <c r="F891" s="686"/>
      <c r="H891" s="686"/>
      <c r="I891" s="21"/>
      <c r="J891" s="40"/>
      <c r="K891" s="686"/>
      <c r="M891" s="686"/>
      <c r="O891" s="686"/>
    </row>
    <row r="892">
      <c r="B892" s="686"/>
      <c r="C892" s="686"/>
      <c r="E892" s="686"/>
      <c r="F892" s="686"/>
      <c r="H892" s="686"/>
      <c r="I892" s="21"/>
      <c r="J892" s="40"/>
      <c r="K892" s="686"/>
      <c r="M892" s="686"/>
      <c r="O892" s="686"/>
    </row>
    <row r="893">
      <c r="B893" s="686"/>
      <c r="C893" s="686"/>
      <c r="E893" s="686"/>
      <c r="F893" s="686"/>
      <c r="H893" s="686"/>
      <c r="I893" s="21"/>
      <c r="J893" s="40"/>
      <c r="K893" s="686"/>
      <c r="M893" s="686"/>
      <c r="O893" s="686"/>
    </row>
    <row r="894">
      <c r="B894" s="686"/>
      <c r="C894" s="686"/>
      <c r="E894" s="686"/>
      <c r="F894" s="686"/>
      <c r="H894" s="686"/>
      <c r="I894" s="21"/>
      <c r="J894" s="40"/>
      <c r="K894" s="686"/>
      <c r="M894" s="686"/>
      <c r="O894" s="686"/>
    </row>
    <row r="895">
      <c r="B895" s="686"/>
      <c r="C895" s="686"/>
      <c r="E895" s="686"/>
      <c r="F895" s="686"/>
      <c r="H895" s="686"/>
      <c r="I895" s="21"/>
      <c r="J895" s="40"/>
      <c r="K895" s="686"/>
      <c r="M895" s="686"/>
      <c r="O895" s="686"/>
    </row>
    <row r="896">
      <c r="B896" s="686"/>
      <c r="C896" s="686"/>
      <c r="E896" s="686"/>
      <c r="F896" s="686"/>
      <c r="H896" s="686"/>
      <c r="I896" s="21"/>
      <c r="J896" s="40"/>
      <c r="K896" s="686"/>
      <c r="M896" s="686"/>
      <c r="O896" s="686"/>
    </row>
    <row r="897">
      <c r="B897" s="686"/>
      <c r="C897" s="686"/>
      <c r="E897" s="686"/>
      <c r="F897" s="686"/>
      <c r="H897" s="686"/>
      <c r="I897" s="21"/>
      <c r="J897" s="40"/>
      <c r="K897" s="686"/>
      <c r="M897" s="686"/>
      <c r="O897" s="686"/>
    </row>
    <row r="898">
      <c r="B898" s="686"/>
      <c r="C898" s="686"/>
      <c r="E898" s="686"/>
      <c r="F898" s="686"/>
      <c r="H898" s="686"/>
      <c r="I898" s="21"/>
      <c r="J898" s="40"/>
      <c r="K898" s="686"/>
      <c r="M898" s="686"/>
      <c r="O898" s="686"/>
    </row>
    <row r="899">
      <c r="B899" s="686"/>
      <c r="C899" s="686"/>
      <c r="E899" s="686"/>
      <c r="F899" s="686"/>
      <c r="H899" s="686"/>
      <c r="I899" s="21"/>
      <c r="J899" s="40"/>
      <c r="K899" s="686"/>
      <c r="M899" s="686"/>
      <c r="O899" s="686"/>
    </row>
    <row r="900">
      <c r="B900" s="686"/>
      <c r="C900" s="686"/>
      <c r="E900" s="686"/>
      <c r="F900" s="686"/>
      <c r="H900" s="686"/>
      <c r="I900" s="21"/>
      <c r="J900" s="40"/>
      <c r="K900" s="686"/>
      <c r="M900" s="686"/>
      <c r="O900" s="686"/>
    </row>
    <row r="901">
      <c r="B901" s="686"/>
      <c r="C901" s="686"/>
      <c r="E901" s="686"/>
      <c r="F901" s="686"/>
      <c r="H901" s="686"/>
      <c r="I901" s="21"/>
      <c r="J901" s="40"/>
      <c r="K901" s="686"/>
      <c r="M901" s="686"/>
      <c r="O901" s="686"/>
    </row>
    <row r="902">
      <c r="B902" s="686"/>
      <c r="C902" s="686"/>
      <c r="E902" s="686"/>
      <c r="F902" s="686"/>
      <c r="H902" s="686"/>
      <c r="I902" s="21"/>
      <c r="J902" s="40"/>
      <c r="K902" s="686"/>
      <c r="M902" s="686"/>
      <c r="O902" s="686"/>
    </row>
    <row r="903">
      <c r="B903" s="686"/>
      <c r="C903" s="686"/>
      <c r="E903" s="686"/>
      <c r="F903" s="686"/>
      <c r="H903" s="686"/>
      <c r="I903" s="21"/>
      <c r="J903" s="40"/>
      <c r="K903" s="686"/>
      <c r="M903" s="686"/>
      <c r="O903" s="686"/>
    </row>
    <row r="904">
      <c r="B904" s="686"/>
      <c r="C904" s="686"/>
      <c r="E904" s="686"/>
      <c r="F904" s="686"/>
      <c r="H904" s="686"/>
      <c r="I904" s="21"/>
      <c r="J904" s="40"/>
      <c r="K904" s="686"/>
      <c r="M904" s="686"/>
      <c r="O904" s="686"/>
    </row>
    <row r="905">
      <c r="B905" s="686"/>
      <c r="C905" s="686"/>
      <c r="E905" s="686"/>
      <c r="F905" s="686"/>
      <c r="H905" s="686"/>
      <c r="I905" s="21"/>
      <c r="J905" s="40"/>
      <c r="K905" s="686"/>
      <c r="M905" s="686"/>
      <c r="O905" s="686"/>
    </row>
    <row r="906">
      <c r="B906" s="686"/>
      <c r="C906" s="686"/>
      <c r="E906" s="686"/>
      <c r="F906" s="686"/>
      <c r="H906" s="686"/>
      <c r="I906" s="21"/>
      <c r="J906" s="40"/>
      <c r="K906" s="686"/>
      <c r="M906" s="686"/>
      <c r="O906" s="686"/>
    </row>
    <row r="907">
      <c r="B907" s="686"/>
      <c r="C907" s="686"/>
      <c r="E907" s="686"/>
      <c r="F907" s="686"/>
      <c r="H907" s="686"/>
      <c r="I907" s="21"/>
      <c r="J907" s="40"/>
      <c r="K907" s="686"/>
      <c r="M907" s="686"/>
      <c r="O907" s="686"/>
    </row>
    <row r="908">
      <c r="B908" s="686"/>
      <c r="C908" s="686"/>
      <c r="E908" s="686"/>
      <c r="F908" s="686"/>
      <c r="H908" s="686"/>
      <c r="I908" s="21"/>
      <c r="J908" s="40"/>
      <c r="K908" s="686"/>
      <c r="M908" s="686"/>
      <c r="O908" s="686"/>
    </row>
    <row r="909">
      <c r="B909" s="686"/>
      <c r="C909" s="686"/>
      <c r="E909" s="686"/>
      <c r="F909" s="686"/>
      <c r="H909" s="686"/>
      <c r="I909" s="21"/>
      <c r="J909" s="40"/>
      <c r="K909" s="686"/>
      <c r="M909" s="686"/>
      <c r="O909" s="686"/>
    </row>
    <row r="910">
      <c r="B910" s="686"/>
      <c r="C910" s="686"/>
      <c r="E910" s="686"/>
      <c r="F910" s="686"/>
      <c r="H910" s="686"/>
      <c r="I910" s="21"/>
      <c r="J910" s="40"/>
      <c r="K910" s="686"/>
      <c r="M910" s="686"/>
      <c r="O910" s="686"/>
    </row>
    <row r="911">
      <c r="B911" s="686"/>
      <c r="C911" s="686"/>
      <c r="E911" s="686"/>
      <c r="F911" s="686"/>
      <c r="H911" s="686"/>
      <c r="I911" s="21"/>
      <c r="J911" s="40"/>
      <c r="K911" s="686"/>
      <c r="M911" s="686"/>
      <c r="O911" s="686"/>
    </row>
    <row r="912">
      <c r="B912" s="686"/>
      <c r="C912" s="686"/>
      <c r="E912" s="686"/>
      <c r="F912" s="686"/>
      <c r="H912" s="686"/>
      <c r="I912" s="21"/>
      <c r="J912" s="40"/>
      <c r="K912" s="686"/>
      <c r="M912" s="686"/>
      <c r="O912" s="686"/>
    </row>
    <row r="913">
      <c r="B913" s="686"/>
      <c r="C913" s="686"/>
      <c r="E913" s="686"/>
      <c r="F913" s="686"/>
      <c r="H913" s="686"/>
      <c r="I913" s="21"/>
      <c r="J913" s="40"/>
      <c r="K913" s="686"/>
      <c r="M913" s="686"/>
      <c r="O913" s="686"/>
    </row>
    <row r="914">
      <c r="B914" s="686"/>
      <c r="C914" s="686"/>
      <c r="E914" s="686"/>
      <c r="F914" s="686"/>
      <c r="H914" s="686"/>
      <c r="I914" s="21"/>
      <c r="J914" s="40"/>
      <c r="K914" s="686"/>
      <c r="M914" s="686"/>
      <c r="O914" s="686"/>
    </row>
    <row r="915">
      <c r="B915" s="686"/>
      <c r="C915" s="686"/>
      <c r="E915" s="686"/>
      <c r="F915" s="686"/>
      <c r="H915" s="686"/>
      <c r="I915" s="21"/>
      <c r="J915" s="40"/>
      <c r="K915" s="686"/>
      <c r="M915" s="686"/>
      <c r="O915" s="686"/>
    </row>
    <row r="916">
      <c r="B916" s="686"/>
      <c r="C916" s="686"/>
      <c r="E916" s="686"/>
      <c r="F916" s="686"/>
      <c r="H916" s="686"/>
      <c r="I916" s="21"/>
      <c r="J916" s="40"/>
      <c r="K916" s="686"/>
      <c r="M916" s="686"/>
      <c r="O916" s="686"/>
    </row>
    <row r="917">
      <c r="B917" s="686"/>
      <c r="C917" s="686"/>
      <c r="E917" s="686"/>
      <c r="F917" s="686"/>
      <c r="H917" s="686"/>
      <c r="I917" s="21"/>
      <c r="J917" s="40"/>
      <c r="K917" s="686"/>
      <c r="M917" s="686"/>
      <c r="O917" s="686"/>
    </row>
    <row r="918">
      <c r="B918" s="686"/>
      <c r="C918" s="686"/>
      <c r="E918" s="686"/>
      <c r="F918" s="686"/>
      <c r="H918" s="686"/>
      <c r="I918" s="21"/>
      <c r="J918" s="40"/>
      <c r="K918" s="686"/>
      <c r="M918" s="686"/>
      <c r="O918" s="686"/>
    </row>
    <row r="919">
      <c r="B919" s="686"/>
      <c r="C919" s="686"/>
      <c r="E919" s="686"/>
      <c r="F919" s="686"/>
      <c r="H919" s="686"/>
      <c r="I919" s="21"/>
      <c r="J919" s="40"/>
      <c r="K919" s="686"/>
      <c r="M919" s="686"/>
      <c r="O919" s="686"/>
    </row>
    <row r="920">
      <c r="B920" s="686"/>
      <c r="C920" s="686"/>
      <c r="E920" s="686"/>
      <c r="F920" s="686"/>
      <c r="H920" s="686"/>
      <c r="I920" s="21"/>
      <c r="J920" s="40"/>
      <c r="K920" s="686"/>
      <c r="M920" s="686"/>
      <c r="O920" s="686"/>
    </row>
    <row r="921">
      <c r="B921" s="686"/>
      <c r="C921" s="686"/>
      <c r="E921" s="686"/>
      <c r="F921" s="686"/>
      <c r="H921" s="686"/>
      <c r="I921" s="21"/>
      <c r="J921" s="40"/>
      <c r="K921" s="686"/>
      <c r="M921" s="686"/>
      <c r="O921" s="686"/>
    </row>
    <row r="922">
      <c r="B922" s="686"/>
      <c r="C922" s="686"/>
      <c r="E922" s="686"/>
      <c r="F922" s="686"/>
      <c r="H922" s="686"/>
      <c r="I922" s="21"/>
      <c r="J922" s="40"/>
      <c r="K922" s="686"/>
      <c r="M922" s="686"/>
      <c r="O922" s="686"/>
    </row>
    <row r="923">
      <c r="B923" s="686"/>
      <c r="C923" s="686"/>
      <c r="E923" s="686"/>
      <c r="F923" s="686"/>
      <c r="H923" s="686"/>
      <c r="I923" s="21"/>
      <c r="J923" s="40"/>
      <c r="K923" s="686"/>
      <c r="M923" s="686"/>
      <c r="O923" s="686"/>
    </row>
    <row r="924">
      <c r="B924" s="686"/>
      <c r="C924" s="686"/>
      <c r="E924" s="686"/>
      <c r="F924" s="686"/>
      <c r="H924" s="686"/>
      <c r="I924" s="21"/>
      <c r="J924" s="40"/>
      <c r="K924" s="686"/>
      <c r="M924" s="686"/>
      <c r="O924" s="686"/>
    </row>
    <row r="925">
      <c r="B925" s="686"/>
      <c r="C925" s="686"/>
      <c r="E925" s="686"/>
      <c r="F925" s="686"/>
      <c r="H925" s="686"/>
      <c r="I925" s="21"/>
      <c r="J925" s="40"/>
      <c r="K925" s="686"/>
      <c r="M925" s="686"/>
      <c r="O925" s="686"/>
    </row>
    <row r="926">
      <c r="B926" s="686"/>
      <c r="C926" s="686"/>
      <c r="E926" s="686"/>
      <c r="F926" s="686"/>
      <c r="H926" s="686"/>
      <c r="I926" s="21"/>
      <c r="J926" s="40"/>
      <c r="K926" s="686"/>
      <c r="M926" s="686"/>
      <c r="O926" s="686"/>
    </row>
    <row r="927">
      <c r="B927" s="686"/>
      <c r="C927" s="686"/>
      <c r="E927" s="686"/>
      <c r="F927" s="686"/>
      <c r="H927" s="686"/>
      <c r="I927" s="21"/>
      <c r="J927" s="40"/>
      <c r="K927" s="686"/>
      <c r="M927" s="686"/>
      <c r="O927" s="686"/>
    </row>
    <row r="928">
      <c r="B928" s="686"/>
      <c r="C928" s="686"/>
      <c r="E928" s="686"/>
      <c r="F928" s="686"/>
      <c r="H928" s="686"/>
      <c r="I928" s="21"/>
      <c r="J928" s="40"/>
      <c r="K928" s="686"/>
      <c r="M928" s="686"/>
      <c r="O928" s="686"/>
    </row>
    <row r="929">
      <c r="B929" s="686"/>
      <c r="C929" s="686"/>
      <c r="E929" s="686"/>
      <c r="F929" s="686"/>
      <c r="H929" s="686"/>
      <c r="I929" s="21"/>
      <c r="J929" s="40"/>
      <c r="K929" s="686"/>
      <c r="M929" s="686"/>
      <c r="O929" s="686"/>
    </row>
    <row r="930">
      <c r="B930" s="686"/>
      <c r="C930" s="686"/>
      <c r="E930" s="686"/>
      <c r="F930" s="686"/>
      <c r="H930" s="686"/>
      <c r="I930" s="21"/>
      <c r="J930" s="40"/>
      <c r="K930" s="686"/>
      <c r="M930" s="686"/>
      <c r="O930" s="686"/>
    </row>
    <row r="931">
      <c r="B931" s="686"/>
      <c r="C931" s="686"/>
      <c r="E931" s="686"/>
      <c r="F931" s="686"/>
      <c r="H931" s="686"/>
      <c r="I931" s="21"/>
      <c r="J931" s="40"/>
      <c r="K931" s="686"/>
      <c r="M931" s="686"/>
      <c r="O931" s="686"/>
    </row>
    <row r="932">
      <c r="B932" s="686"/>
      <c r="C932" s="686"/>
      <c r="E932" s="686"/>
      <c r="F932" s="686"/>
      <c r="H932" s="686"/>
      <c r="I932" s="21"/>
      <c r="J932" s="40"/>
      <c r="K932" s="686"/>
      <c r="M932" s="686"/>
      <c r="O932" s="686"/>
    </row>
    <row r="933">
      <c r="B933" s="686"/>
      <c r="C933" s="686"/>
      <c r="E933" s="686"/>
      <c r="F933" s="686"/>
      <c r="H933" s="686"/>
      <c r="I933" s="21"/>
      <c r="J933" s="40"/>
      <c r="K933" s="686"/>
      <c r="M933" s="686"/>
      <c r="O933" s="686"/>
    </row>
    <row r="934">
      <c r="B934" s="686"/>
      <c r="C934" s="686"/>
      <c r="E934" s="686"/>
      <c r="F934" s="686"/>
      <c r="H934" s="686"/>
      <c r="I934" s="21"/>
      <c r="J934" s="40"/>
      <c r="K934" s="686"/>
      <c r="M934" s="686"/>
      <c r="O934" s="686"/>
    </row>
    <row r="935">
      <c r="B935" s="686"/>
      <c r="C935" s="686"/>
      <c r="E935" s="686"/>
      <c r="F935" s="686"/>
      <c r="H935" s="686"/>
      <c r="I935" s="21"/>
      <c r="J935" s="40"/>
      <c r="K935" s="686"/>
      <c r="M935" s="686"/>
      <c r="O935" s="686"/>
    </row>
    <row r="936">
      <c r="B936" s="686"/>
      <c r="C936" s="686"/>
      <c r="E936" s="686"/>
      <c r="F936" s="686"/>
      <c r="H936" s="686"/>
      <c r="I936" s="21"/>
      <c r="J936" s="40"/>
      <c r="K936" s="686"/>
      <c r="M936" s="686"/>
      <c r="O936" s="686"/>
    </row>
    <row r="937">
      <c r="B937" s="686"/>
      <c r="C937" s="686"/>
      <c r="E937" s="686"/>
      <c r="F937" s="686"/>
      <c r="H937" s="686"/>
      <c r="I937" s="21"/>
      <c r="J937" s="40"/>
      <c r="K937" s="686"/>
      <c r="M937" s="686"/>
      <c r="O937" s="686"/>
    </row>
    <row r="938">
      <c r="B938" s="686"/>
      <c r="C938" s="686"/>
      <c r="E938" s="686"/>
      <c r="F938" s="686"/>
      <c r="H938" s="686"/>
      <c r="I938" s="21"/>
      <c r="J938" s="40"/>
      <c r="K938" s="686"/>
      <c r="M938" s="686"/>
      <c r="O938" s="686"/>
    </row>
    <row r="939">
      <c r="B939" s="686"/>
      <c r="C939" s="686"/>
      <c r="E939" s="686"/>
      <c r="F939" s="686"/>
      <c r="H939" s="686"/>
      <c r="I939" s="21"/>
      <c r="J939" s="40"/>
      <c r="K939" s="686"/>
      <c r="M939" s="686"/>
      <c r="O939" s="686"/>
    </row>
    <row r="940">
      <c r="B940" s="686"/>
      <c r="C940" s="686"/>
      <c r="E940" s="686"/>
      <c r="F940" s="686"/>
      <c r="H940" s="686"/>
      <c r="I940" s="21"/>
      <c r="J940" s="40"/>
      <c r="K940" s="686"/>
      <c r="M940" s="686"/>
      <c r="O940" s="686"/>
    </row>
    <row r="941">
      <c r="B941" s="686"/>
      <c r="C941" s="686"/>
      <c r="E941" s="686"/>
      <c r="F941" s="686"/>
      <c r="H941" s="686"/>
      <c r="I941" s="21"/>
      <c r="J941" s="40"/>
      <c r="K941" s="686"/>
      <c r="M941" s="686"/>
      <c r="O941" s="686"/>
    </row>
    <row r="942">
      <c r="B942" s="686"/>
      <c r="C942" s="686"/>
      <c r="E942" s="686"/>
      <c r="F942" s="686"/>
      <c r="H942" s="686"/>
      <c r="I942" s="21"/>
      <c r="J942" s="40"/>
      <c r="K942" s="686"/>
      <c r="M942" s="686"/>
      <c r="O942" s="686"/>
    </row>
    <row r="943">
      <c r="B943" s="686"/>
      <c r="C943" s="686"/>
      <c r="E943" s="686"/>
      <c r="F943" s="686"/>
      <c r="H943" s="686"/>
      <c r="I943" s="21"/>
      <c r="J943" s="40"/>
      <c r="K943" s="686"/>
      <c r="M943" s="686"/>
      <c r="O943" s="686"/>
    </row>
    <row r="944">
      <c r="B944" s="686"/>
      <c r="C944" s="686"/>
      <c r="E944" s="686"/>
      <c r="F944" s="686"/>
      <c r="H944" s="686"/>
      <c r="I944" s="21"/>
      <c r="J944" s="40"/>
      <c r="K944" s="686"/>
      <c r="M944" s="686"/>
      <c r="O944" s="686"/>
    </row>
    <row r="945">
      <c r="B945" s="686"/>
      <c r="C945" s="686"/>
      <c r="E945" s="686"/>
      <c r="F945" s="686"/>
      <c r="H945" s="686"/>
      <c r="I945" s="21"/>
      <c r="J945" s="40"/>
      <c r="K945" s="686"/>
      <c r="M945" s="686"/>
      <c r="O945" s="686"/>
    </row>
    <row r="946">
      <c r="B946" s="686"/>
      <c r="C946" s="686"/>
      <c r="E946" s="686"/>
      <c r="F946" s="686"/>
      <c r="H946" s="686"/>
      <c r="I946" s="21"/>
      <c r="J946" s="40"/>
      <c r="K946" s="686"/>
      <c r="M946" s="686"/>
      <c r="O946" s="686"/>
    </row>
    <row r="947">
      <c r="B947" s="686"/>
      <c r="C947" s="686"/>
      <c r="E947" s="686"/>
      <c r="F947" s="686"/>
      <c r="H947" s="686"/>
      <c r="I947" s="21"/>
      <c r="J947" s="40"/>
      <c r="K947" s="686"/>
      <c r="M947" s="686"/>
      <c r="O947" s="686"/>
    </row>
    <row r="948">
      <c r="B948" s="686"/>
      <c r="C948" s="686"/>
      <c r="E948" s="686"/>
      <c r="F948" s="686"/>
      <c r="H948" s="686"/>
      <c r="I948" s="21"/>
      <c r="J948" s="40"/>
      <c r="K948" s="686"/>
      <c r="M948" s="686"/>
      <c r="O948" s="686"/>
    </row>
    <row r="949">
      <c r="B949" s="686"/>
      <c r="C949" s="686"/>
      <c r="E949" s="686"/>
      <c r="F949" s="686"/>
      <c r="H949" s="686"/>
      <c r="I949" s="21"/>
      <c r="J949" s="40"/>
      <c r="K949" s="686"/>
      <c r="M949" s="686"/>
      <c r="O949" s="686"/>
    </row>
    <row r="950">
      <c r="B950" s="686"/>
      <c r="C950" s="686"/>
      <c r="E950" s="686"/>
      <c r="F950" s="686"/>
      <c r="H950" s="686"/>
      <c r="I950" s="21"/>
      <c r="J950" s="40"/>
      <c r="K950" s="686"/>
      <c r="M950" s="686"/>
      <c r="O950" s="686"/>
    </row>
    <row r="951">
      <c r="B951" s="686"/>
      <c r="C951" s="686"/>
      <c r="E951" s="686"/>
      <c r="F951" s="686"/>
      <c r="H951" s="686"/>
      <c r="I951" s="21"/>
      <c r="J951" s="40"/>
      <c r="K951" s="686"/>
      <c r="M951" s="686"/>
      <c r="O951" s="686"/>
    </row>
    <row r="952">
      <c r="B952" s="686"/>
      <c r="C952" s="686"/>
      <c r="E952" s="686"/>
      <c r="F952" s="686"/>
      <c r="H952" s="686"/>
      <c r="I952" s="21"/>
      <c r="J952" s="40"/>
      <c r="K952" s="686"/>
      <c r="M952" s="686"/>
      <c r="O952" s="686"/>
    </row>
    <row r="953">
      <c r="B953" s="686"/>
      <c r="C953" s="686"/>
      <c r="E953" s="686"/>
      <c r="F953" s="686"/>
      <c r="H953" s="686"/>
      <c r="I953" s="21"/>
      <c r="J953" s="40"/>
      <c r="K953" s="686"/>
      <c r="M953" s="686"/>
      <c r="O953" s="686"/>
    </row>
    <row r="954">
      <c r="B954" s="686"/>
      <c r="C954" s="686"/>
      <c r="E954" s="686"/>
      <c r="F954" s="686"/>
      <c r="H954" s="686"/>
      <c r="I954" s="21"/>
      <c r="J954" s="40"/>
      <c r="K954" s="686"/>
      <c r="M954" s="686"/>
      <c r="O954" s="686"/>
    </row>
    <row r="955">
      <c r="B955" s="686"/>
      <c r="C955" s="686"/>
      <c r="E955" s="686"/>
      <c r="F955" s="686"/>
      <c r="H955" s="686"/>
      <c r="I955" s="21"/>
      <c r="J955" s="40"/>
      <c r="K955" s="686"/>
      <c r="M955" s="686"/>
      <c r="O955" s="686"/>
    </row>
    <row r="956">
      <c r="B956" s="686"/>
      <c r="C956" s="686"/>
      <c r="E956" s="686"/>
      <c r="F956" s="686"/>
      <c r="H956" s="686"/>
      <c r="J956" s="40"/>
      <c r="K956" s="686"/>
      <c r="M956" s="686"/>
      <c r="O956" s="686"/>
    </row>
    <row r="957">
      <c r="B957" s="686"/>
      <c r="C957" s="686"/>
      <c r="E957" s="686"/>
      <c r="F957" s="686"/>
      <c r="H957" s="686"/>
      <c r="J957" s="40"/>
      <c r="K957" s="686"/>
      <c r="M957" s="686"/>
      <c r="O957" s="686"/>
    </row>
    <row r="958">
      <c r="B958" s="686"/>
      <c r="C958" s="686"/>
      <c r="E958" s="686"/>
      <c r="F958" s="686"/>
      <c r="H958" s="686"/>
      <c r="J958" s="40"/>
      <c r="K958" s="686"/>
      <c r="M958" s="686"/>
      <c r="O958" s="686"/>
    </row>
    <row r="959">
      <c r="B959" s="686"/>
      <c r="C959" s="686"/>
      <c r="E959" s="686"/>
      <c r="F959" s="686"/>
      <c r="H959" s="686"/>
      <c r="J959" s="40"/>
      <c r="K959" s="686"/>
      <c r="M959" s="686"/>
      <c r="O959" s="686"/>
    </row>
    <row r="960">
      <c r="B960" s="686"/>
      <c r="C960" s="686"/>
      <c r="E960" s="686"/>
      <c r="F960" s="686"/>
      <c r="H960" s="686"/>
      <c r="J960" s="40"/>
      <c r="K960" s="686"/>
      <c r="M960" s="686"/>
      <c r="O960" s="686"/>
    </row>
    <row r="961">
      <c r="B961" s="686"/>
      <c r="C961" s="686"/>
      <c r="E961" s="686"/>
      <c r="F961" s="686"/>
      <c r="H961" s="686"/>
      <c r="J961" s="40"/>
      <c r="K961" s="686"/>
      <c r="M961" s="686"/>
      <c r="O961" s="686"/>
    </row>
    <row r="962">
      <c r="B962" s="686"/>
      <c r="C962" s="686"/>
      <c r="E962" s="686"/>
      <c r="F962" s="686"/>
      <c r="H962" s="686"/>
      <c r="J962" s="40"/>
      <c r="K962" s="686"/>
      <c r="M962" s="686"/>
      <c r="O962" s="686"/>
    </row>
    <row r="963">
      <c r="B963" s="686"/>
      <c r="C963" s="686"/>
      <c r="E963" s="686"/>
      <c r="F963" s="686"/>
      <c r="H963" s="686"/>
      <c r="J963" s="40"/>
      <c r="K963" s="686"/>
      <c r="M963" s="686"/>
      <c r="O963" s="686"/>
    </row>
    <row r="964">
      <c r="B964" s="686"/>
      <c r="C964" s="686"/>
      <c r="E964" s="686"/>
      <c r="F964" s="686"/>
      <c r="H964" s="686"/>
      <c r="J964" s="40"/>
      <c r="K964" s="686"/>
      <c r="M964" s="686"/>
      <c r="O964" s="686"/>
    </row>
    <row r="965">
      <c r="B965" s="686"/>
      <c r="C965" s="686"/>
      <c r="E965" s="686"/>
      <c r="F965" s="686"/>
      <c r="H965" s="686"/>
      <c r="J965" s="40"/>
      <c r="K965" s="686"/>
      <c r="M965" s="686"/>
      <c r="O965" s="686"/>
    </row>
    <row r="966">
      <c r="B966" s="686"/>
      <c r="C966" s="686"/>
      <c r="E966" s="686"/>
      <c r="F966" s="686"/>
      <c r="H966" s="686"/>
      <c r="J966" s="40"/>
      <c r="K966" s="686"/>
      <c r="M966" s="686"/>
      <c r="O966" s="686"/>
    </row>
    <row r="967">
      <c r="B967" s="686"/>
      <c r="C967" s="686"/>
      <c r="E967" s="686"/>
      <c r="F967" s="686"/>
      <c r="H967" s="686"/>
      <c r="J967" s="40"/>
      <c r="K967" s="686"/>
      <c r="M967" s="686"/>
      <c r="O967" s="686"/>
    </row>
    <row r="968">
      <c r="B968" s="686"/>
      <c r="C968" s="686"/>
      <c r="E968" s="686"/>
      <c r="F968" s="686"/>
      <c r="H968" s="686"/>
      <c r="J968" s="40"/>
      <c r="K968" s="686"/>
      <c r="M968" s="686"/>
      <c r="O968" s="686"/>
    </row>
    <row r="969">
      <c r="B969" s="686"/>
      <c r="C969" s="686"/>
      <c r="E969" s="686"/>
      <c r="F969" s="686"/>
      <c r="H969" s="686"/>
      <c r="J969" s="40"/>
      <c r="K969" s="686"/>
      <c r="M969" s="686"/>
      <c r="O969" s="686"/>
    </row>
    <row r="970">
      <c r="B970" s="686"/>
      <c r="C970" s="686"/>
      <c r="E970" s="686"/>
      <c r="F970" s="686"/>
      <c r="H970" s="686"/>
      <c r="J970" s="40"/>
      <c r="K970" s="686"/>
      <c r="M970" s="686"/>
      <c r="O970" s="686"/>
    </row>
    <row r="971">
      <c r="B971" s="686"/>
      <c r="C971" s="686"/>
      <c r="E971" s="686"/>
      <c r="F971" s="686"/>
      <c r="H971" s="686"/>
      <c r="J971" s="40"/>
      <c r="K971" s="686"/>
      <c r="M971" s="686"/>
      <c r="O971" s="686"/>
    </row>
    <row r="972">
      <c r="B972" s="686"/>
      <c r="C972" s="686"/>
      <c r="E972" s="686"/>
      <c r="F972" s="686"/>
      <c r="H972" s="686"/>
      <c r="J972" s="40"/>
      <c r="K972" s="686"/>
      <c r="M972" s="686"/>
      <c r="O972" s="686"/>
    </row>
    <row r="973">
      <c r="B973" s="686"/>
      <c r="C973" s="686"/>
      <c r="E973" s="686"/>
      <c r="F973" s="686"/>
      <c r="H973" s="686"/>
      <c r="J973" s="40"/>
      <c r="K973" s="686"/>
      <c r="M973" s="686"/>
      <c r="O973" s="686"/>
    </row>
    <row r="974">
      <c r="B974" s="686"/>
      <c r="C974" s="686"/>
      <c r="E974" s="686"/>
      <c r="F974" s="686"/>
      <c r="H974" s="686"/>
      <c r="J974" s="40"/>
      <c r="K974" s="686"/>
      <c r="M974" s="686"/>
      <c r="O974" s="686"/>
    </row>
    <row r="975">
      <c r="B975" s="686"/>
      <c r="C975" s="686"/>
      <c r="E975" s="686"/>
      <c r="F975" s="686"/>
      <c r="H975" s="686"/>
      <c r="J975" s="40"/>
      <c r="K975" s="686"/>
      <c r="M975" s="686"/>
      <c r="O975" s="686"/>
    </row>
    <row r="976">
      <c r="B976" s="686"/>
      <c r="C976" s="686"/>
      <c r="E976" s="686"/>
      <c r="F976" s="686"/>
      <c r="H976" s="686"/>
      <c r="J976" s="40"/>
      <c r="K976" s="686"/>
      <c r="M976" s="686"/>
      <c r="O976" s="686"/>
    </row>
    <row r="977">
      <c r="B977" s="686"/>
      <c r="C977" s="686"/>
      <c r="E977" s="686"/>
      <c r="F977" s="686"/>
      <c r="H977" s="686"/>
      <c r="J977" s="40"/>
      <c r="K977" s="686"/>
      <c r="M977" s="686"/>
      <c r="O977" s="686"/>
    </row>
    <row r="978">
      <c r="B978" s="686"/>
      <c r="C978" s="686"/>
      <c r="E978" s="686"/>
      <c r="F978" s="686"/>
      <c r="H978" s="686"/>
      <c r="J978" s="40"/>
      <c r="K978" s="686"/>
      <c r="M978" s="686"/>
      <c r="O978" s="686"/>
    </row>
    <row r="979">
      <c r="B979" s="686"/>
      <c r="C979" s="686"/>
      <c r="E979" s="686"/>
      <c r="F979" s="686"/>
      <c r="H979" s="686"/>
      <c r="J979" s="40"/>
      <c r="K979" s="686"/>
      <c r="M979" s="686"/>
      <c r="O979" s="686"/>
    </row>
    <row r="980">
      <c r="B980" s="686"/>
      <c r="C980" s="686"/>
      <c r="E980" s="686"/>
      <c r="F980" s="686"/>
      <c r="H980" s="686"/>
      <c r="J980" s="40"/>
      <c r="K980" s="686"/>
      <c r="M980" s="686"/>
      <c r="O980" s="686"/>
    </row>
    <row r="981">
      <c r="B981" s="686"/>
      <c r="C981" s="686"/>
      <c r="E981" s="686"/>
      <c r="F981" s="686"/>
      <c r="H981" s="686"/>
      <c r="J981" s="40"/>
      <c r="K981" s="686"/>
      <c r="M981" s="686"/>
      <c r="O981" s="686"/>
    </row>
    <row r="982">
      <c r="B982" s="686"/>
      <c r="C982" s="686"/>
      <c r="E982" s="686"/>
      <c r="F982" s="686"/>
      <c r="H982" s="686"/>
      <c r="J982" s="40"/>
      <c r="K982" s="686"/>
      <c r="M982" s="686"/>
      <c r="O982" s="686"/>
    </row>
    <row r="983">
      <c r="B983" s="686"/>
      <c r="C983" s="686"/>
      <c r="E983" s="686"/>
      <c r="F983" s="686"/>
      <c r="H983" s="686"/>
      <c r="J983" s="40"/>
      <c r="K983" s="686"/>
      <c r="M983" s="686"/>
      <c r="O983" s="686"/>
    </row>
    <row r="984">
      <c r="B984" s="686"/>
      <c r="C984" s="686"/>
      <c r="E984" s="686"/>
      <c r="F984" s="686"/>
      <c r="H984" s="686"/>
      <c r="J984" s="40"/>
      <c r="K984" s="686"/>
      <c r="M984" s="686"/>
      <c r="O984" s="686"/>
    </row>
    <row r="985">
      <c r="B985" s="686"/>
      <c r="C985" s="686"/>
      <c r="E985" s="686"/>
      <c r="F985" s="686"/>
      <c r="H985" s="686"/>
      <c r="J985" s="40"/>
      <c r="K985" s="686"/>
      <c r="M985" s="686"/>
      <c r="O985" s="686"/>
    </row>
    <row r="986">
      <c r="B986" s="686"/>
      <c r="C986" s="686"/>
      <c r="E986" s="686"/>
      <c r="F986" s="686"/>
      <c r="H986" s="686"/>
      <c r="J986" s="40"/>
      <c r="K986" s="686"/>
      <c r="M986" s="686"/>
      <c r="O986" s="686"/>
    </row>
    <row r="987">
      <c r="B987" s="686"/>
      <c r="C987" s="686"/>
      <c r="E987" s="686"/>
      <c r="F987" s="686"/>
      <c r="H987" s="686"/>
      <c r="J987" s="40"/>
      <c r="K987" s="686"/>
      <c r="M987" s="686"/>
      <c r="O987" s="686"/>
    </row>
    <row r="988">
      <c r="B988" s="686"/>
      <c r="C988" s="686"/>
      <c r="E988" s="686"/>
      <c r="F988" s="686"/>
      <c r="H988" s="686"/>
      <c r="J988" s="40"/>
      <c r="K988" s="686"/>
      <c r="M988" s="686"/>
      <c r="O988" s="686"/>
    </row>
    <row r="989">
      <c r="B989" s="686"/>
      <c r="C989" s="686"/>
      <c r="E989" s="686"/>
      <c r="F989" s="686"/>
      <c r="H989" s="686"/>
      <c r="J989" s="40"/>
      <c r="K989" s="686"/>
      <c r="M989" s="686"/>
      <c r="O989" s="686"/>
    </row>
    <row r="990">
      <c r="B990" s="686"/>
      <c r="C990" s="686"/>
      <c r="E990" s="686"/>
      <c r="F990" s="686"/>
      <c r="H990" s="686"/>
      <c r="J990" s="40"/>
      <c r="K990" s="686"/>
      <c r="M990" s="686"/>
      <c r="O990" s="686"/>
    </row>
    <row r="991">
      <c r="B991" s="686"/>
      <c r="C991" s="686"/>
      <c r="E991" s="686"/>
      <c r="F991" s="686"/>
      <c r="H991" s="686"/>
      <c r="J991" s="40"/>
      <c r="K991" s="686"/>
      <c r="M991" s="686"/>
      <c r="O991" s="686"/>
    </row>
    <row r="992">
      <c r="B992" s="686"/>
      <c r="C992" s="686"/>
      <c r="E992" s="686"/>
      <c r="F992" s="686"/>
      <c r="H992" s="686"/>
      <c r="J992" s="40"/>
      <c r="K992" s="686"/>
      <c r="M992" s="686"/>
      <c r="O992" s="686"/>
    </row>
    <row r="993">
      <c r="B993" s="686"/>
      <c r="C993" s="686"/>
      <c r="E993" s="686"/>
      <c r="F993" s="686"/>
      <c r="H993" s="686"/>
      <c r="J993" s="40"/>
      <c r="K993" s="686"/>
      <c r="M993" s="686"/>
      <c r="O993" s="686"/>
    </row>
    <row r="994">
      <c r="B994" s="686"/>
      <c r="C994" s="686"/>
      <c r="E994" s="686"/>
      <c r="F994" s="686"/>
      <c r="H994" s="686"/>
      <c r="J994" s="40"/>
      <c r="K994" s="686"/>
      <c r="M994" s="686"/>
      <c r="O994" s="686"/>
    </row>
    <row r="995">
      <c r="B995" s="686"/>
      <c r="C995" s="686"/>
      <c r="E995" s="686"/>
      <c r="F995" s="686"/>
      <c r="H995" s="686"/>
      <c r="J995" s="40"/>
      <c r="K995" s="686"/>
      <c r="M995" s="686"/>
      <c r="O995" s="686"/>
    </row>
    <row r="996">
      <c r="B996" s="686"/>
      <c r="C996" s="686"/>
      <c r="E996" s="686"/>
      <c r="F996" s="686"/>
      <c r="H996" s="686"/>
      <c r="K996" s="686"/>
      <c r="M996" s="686"/>
      <c r="O996" s="686"/>
    </row>
  </sheetData>
  <printOptions gridLines="1" horizontalCentered="1"/>
  <pageMargins bottom="0.75" footer="0.0" header="0.0" left="0.7" right="0.7" top="0.75"/>
  <pageSetup scale="60" cellComments="atEnd" orientation="portrait" pageOrder="overThenDown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  <pageSetUpPr/>
  </sheetPr>
  <sheetViews>
    <sheetView workbookViewId="0">
      <pane ySplit="2.0" topLeftCell="A3" activePane="bottomLeft" state="frozen"/>
      <selection activeCell="B4" sqref="B4" pane="bottomLeft"/>
    </sheetView>
  </sheetViews>
  <sheetFormatPr customHeight="1" defaultColWidth="12.63" defaultRowHeight="15.75"/>
  <cols>
    <col customWidth="1" min="1" max="1" width="20.25"/>
    <col customWidth="1" min="2" max="2" width="44.13"/>
    <col customWidth="1" hidden="1" min="3" max="3" width="20.13"/>
    <col customWidth="1" min="4" max="4" width="20.13"/>
    <col customWidth="1" min="5" max="5" width="14.75"/>
    <col customWidth="1" min="8" max="8" width="15.5"/>
    <col customWidth="1" min="9" max="9" width="18.88"/>
    <col customWidth="1" min="10" max="10" width="14.88"/>
    <col customWidth="1" min="11" max="11" width="15.75"/>
    <col customWidth="1" min="12" max="12" width="9.75"/>
    <col customWidth="1" min="13" max="13" width="19.75"/>
    <col customWidth="1" min="14" max="14" width="17.25"/>
    <col customWidth="1" min="15" max="15" width="14.75"/>
    <col customWidth="1" min="16" max="16" width="16.5"/>
    <col customWidth="1" min="17" max="17" width="10.75"/>
    <col customWidth="1" min="18" max="18" width="18.13"/>
    <col customWidth="1" min="19" max="19" width="19.88"/>
    <col customWidth="1" min="20" max="20" width="18.25"/>
    <col customWidth="1" min="21" max="21" width="17.38"/>
    <col customWidth="1" min="22" max="22" width="6.38"/>
    <col customWidth="1" min="23" max="23" width="9.0"/>
    <col customWidth="1" min="24" max="24" width="9.13"/>
  </cols>
  <sheetData>
    <row r="1" ht="39.0" customHeight="1">
      <c r="A1" s="27" t="s">
        <v>92</v>
      </c>
      <c r="B1" s="25"/>
      <c r="C1" s="25"/>
      <c r="D1" s="25"/>
      <c r="E1" s="25"/>
      <c r="F1" s="26"/>
      <c r="G1" s="28"/>
      <c r="H1" s="29"/>
      <c r="I1" s="30"/>
      <c r="J1" s="30"/>
    </row>
    <row r="2">
      <c r="A2" s="31" t="s">
        <v>93</v>
      </c>
      <c r="B2" s="32" t="s">
        <v>94</v>
      </c>
      <c r="C2" s="32" t="s">
        <v>95</v>
      </c>
      <c r="D2" s="32" t="s">
        <v>96</v>
      </c>
      <c r="E2" s="32" t="s">
        <v>97</v>
      </c>
      <c r="F2" s="31" t="s">
        <v>98</v>
      </c>
      <c r="G2" s="33" t="s">
        <v>99</v>
      </c>
      <c r="H2" s="34" t="s">
        <v>100</v>
      </c>
      <c r="I2" s="35"/>
      <c r="J2" s="35"/>
      <c r="K2" s="35"/>
      <c r="L2" s="35"/>
      <c r="M2" s="35"/>
      <c r="N2" s="36"/>
    </row>
    <row r="3">
      <c r="A3" s="37" t="s">
        <v>1</v>
      </c>
      <c r="B3" s="38"/>
      <c r="C3" s="38"/>
      <c r="D3" s="38"/>
      <c r="E3" s="38"/>
      <c r="F3" s="39"/>
      <c r="G3" s="40"/>
      <c r="H3" s="21"/>
      <c r="I3" s="21"/>
      <c r="J3" s="41"/>
      <c r="K3" s="21"/>
      <c r="M3" s="42"/>
      <c r="S3" s="43"/>
    </row>
    <row r="4">
      <c r="A4" s="30"/>
      <c r="B4" s="44" t="s">
        <v>101</v>
      </c>
      <c r="C4" s="20" t="s">
        <v>102</v>
      </c>
      <c r="D4" s="45" t="s">
        <v>103</v>
      </c>
      <c r="E4" s="46" t="s">
        <v>104</v>
      </c>
      <c r="F4" s="47" t="s">
        <v>105</v>
      </c>
      <c r="H4" s="21"/>
      <c r="I4" s="21"/>
      <c r="J4" s="41"/>
      <c r="K4" s="21"/>
      <c r="L4" s="48"/>
      <c r="M4" s="49"/>
      <c r="N4" s="41"/>
      <c r="O4" s="41"/>
      <c r="P4" s="41"/>
      <c r="Q4" s="41"/>
      <c r="R4" s="21"/>
      <c r="S4" s="50"/>
    </row>
    <row r="5">
      <c r="A5" s="30"/>
      <c r="B5" s="51" t="s">
        <v>106</v>
      </c>
      <c r="C5" s="20"/>
      <c r="D5" s="20" t="s">
        <v>107</v>
      </c>
      <c r="E5" s="46" t="s">
        <v>108</v>
      </c>
      <c r="F5" s="47" t="s">
        <v>109</v>
      </c>
      <c r="H5" s="21"/>
      <c r="I5" s="21"/>
      <c r="J5" s="41"/>
      <c r="K5" s="21"/>
      <c r="L5" s="48"/>
      <c r="M5" s="52"/>
      <c r="N5" s="40"/>
      <c r="O5" s="40"/>
      <c r="P5" s="40"/>
      <c r="Q5" s="40"/>
      <c r="R5" s="40"/>
      <c r="S5" s="53"/>
    </row>
    <row r="6">
      <c r="A6" s="30"/>
      <c r="B6" s="54" t="s">
        <v>110</v>
      </c>
      <c r="C6" s="55"/>
      <c r="D6" s="55" t="s">
        <v>111</v>
      </c>
      <c r="E6" s="56" t="s">
        <v>112</v>
      </c>
      <c r="F6" s="57" t="s">
        <v>113</v>
      </c>
      <c r="H6" s="21"/>
      <c r="I6" s="21"/>
      <c r="J6" s="41"/>
      <c r="K6" s="21"/>
      <c r="L6" s="48"/>
      <c r="M6" s="58"/>
      <c r="N6" s="40"/>
      <c r="O6" s="40"/>
      <c r="P6" s="40"/>
      <c r="Q6" s="40"/>
      <c r="R6" s="40"/>
      <c r="S6" s="53"/>
    </row>
    <row r="7">
      <c r="A7" s="30"/>
      <c r="B7" s="51" t="s">
        <v>114</v>
      </c>
      <c r="C7" s="20"/>
      <c r="D7" s="20" t="s">
        <v>115</v>
      </c>
      <c r="E7" s="46" t="s">
        <v>116</v>
      </c>
      <c r="F7" s="47" t="s">
        <v>105</v>
      </c>
      <c r="H7" s="21"/>
      <c r="I7" s="21"/>
      <c r="J7" s="41"/>
      <c r="K7" s="21"/>
      <c r="L7" s="48"/>
      <c r="M7" s="30"/>
      <c r="N7" s="59"/>
      <c r="O7" s="21"/>
      <c r="P7" s="21"/>
      <c r="Q7" s="59"/>
      <c r="S7" s="50"/>
    </row>
    <row r="8">
      <c r="A8" s="30"/>
      <c r="B8" s="51" t="s">
        <v>117</v>
      </c>
      <c r="C8" s="20"/>
      <c r="D8" s="20" t="s">
        <v>118</v>
      </c>
      <c r="E8" s="46" t="s">
        <v>108</v>
      </c>
      <c r="F8" s="47" t="s">
        <v>109</v>
      </c>
      <c r="H8" s="21"/>
      <c r="I8" s="21"/>
      <c r="J8" s="41"/>
      <c r="K8" s="21"/>
      <c r="L8" s="48"/>
      <c r="M8" s="58"/>
      <c r="N8" s="40"/>
      <c r="O8" s="40"/>
      <c r="P8" s="40"/>
      <c r="Q8" s="40"/>
      <c r="R8" s="40"/>
      <c r="S8" s="50"/>
    </row>
    <row r="9">
      <c r="A9" s="30"/>
      <c r="B9" s="54" t="s">
        <v>119</v>
      </c>
      <c r="C9" s="55"/>
      <c r="D9" s="55" t="s">
        <v>111</v>
      </c>
      <c r="E9" s="56" t="s">
        <v>112</v>
      </c>
      <c r="F9" s="57" t="s">
        <v>113</v>
      </c>
      <c r="H9" s="21"/>
      <c r="I9" s="21"/>
      <c r="J9" s="41"/>
      <c r="K9" s="21"/>
      <c r="L9" s="48"/>
      <c r="M9" s="30"/>
      <c r="N9" s="59"/>
      <c r="O9" s="21"/>
      <c r="P9" s="21"/>
      <c r="Q9" s="59"/>
      <c r="S9" s="50"/>
    </row>
    <row r="10">
      <c r="A10" s="30"/>
      <c r="B10" s="51" t="s">
        <v>120</v>
      </c>
      <c r="C10" s="43"/>
      <c r="D10" s="43" t="s">
        <v>121</v>
      </c>
      <c r="E10" s="46" t="s">
        <v>36</v>
      </c>
      <c r="F10" s="47" t="s">
        <v>59</v>
      </c>
      <c r="H10" s="21"/>
      <c r="I10" s="21"/>
      <c r="J10" s="41"/>
      <c r="K10" s="21"/>
      <c r="L10" s="48"/>
      <c r="M10" s="58"/>
      <c r="N10" s="40"/>
      <c r="O10" s="40"/>
      <c r="P10" s="40"/>
      <c r="Q10" s="40"/>
      <c r="R10" s="40"/>
      <c r="S10" s="50"/>
    </row>
    <row r="11">
      <c r="A11" s="58"/>
      <c r="B11" s="51" t="s">
        <v>122</v>
      </c>
      <c r="C11" s="43"/>
      <c r="D11" s="43" t="s">
        <v>36</v>
      </c>
      <c r="E11" s="43" t="s">
        <v>51</v>
      </c>
      <c r="F11" s="60" t="s">
        <v>59</v>
      </c>
      <c r="G11" s="43"/>
      <c r="H11" s="21"/>
      <c r="I11" s="21"/>
      <c r="J11" s="41"/>
      <c r="K11" s="21"/>
      <c r="L11" s="61"/>
      <c r="M11" s="30"/>
      <c r="N11" s="43"/>
      <c r="O11" s="43"/>
      <c r="P11" s="43"/>
      <c r="Q11" s="43"/>
      <c r="S11" s="50"/>
    </row>
    <row r="12">
      <c r="A12" s="37" t="s">
        <v>5</v>
      </c>
      <c r="B12" s="38"/>
      <c r="C12" s="38"/>
      <c r="D12" s="38"/>
      <c r="E12" s="38"/>
      <c r="F12" s="62"/>
      <c r="G12" s="40"/>
      <c r="I12" s="40"/>
      <c r="J12" s="43"/>
      <c r="L12" s="61"/>
      <c r="M12" s="58"/>
      <c r="N12" s="40"/>
      <c r="O12" s="40"/>
      <c r="P12" s="40"/>
      <c r="Q12" s="40"/>
      <c r="R12" s="40"/>
      <c r="S12" s="50"/>
    </row>
    <row r="13">
      <c r="A13" s="58"/>
      <c r="B13" s="20" t="s">
        <v>123</v>
      </c>
      <c r="C13" s="20"/>
      <c r="D13" s="20" t="s">
        <v>124</v>
      </c>
      <c r="E13" s="21" t="s">
        <v>125</v>
      </c>
      <c r="F13" s="63" t="s">
        <v>105</v>
      </c>
      <c r="G13" s="20"/>
      <c r="I13" s="40"/>
      <c r="J13" s="43"/>
      <c r="L13" s="61"/>
      <c r="M13" s="30"/>
      <c r="N13" s="43"/>
      <c r="O13" s="43"/>
      <c r="P13" s="43"/>
      <c r="Q13" s="43"/>
      <c r="S13" s="50"/>
    </row>
    <row r="14">
      <c r="A14" s="52"/>
      <c r="B14" s="21" t="s">
        <v>126</v>
      </c>
      <c r="C14" s="20"/>
      <c r="D14" s="20" t="s">
        <v>127</v>
      </c>
      <c r="E14" s="21" t="s">
        <v>128</v>
      </c>
      <c r="F14" s="63" t="s">
        <v>113</v>
      </c>
      <c r="G14" s="20"/>
      <c r="I14" s="40"/>
      <c r="J14" s="40"/>
      <c r="L14" s="61"/>
      <c r="M14" s="58"/>
      <c r="N14" s="40"/>
      <c r="O14" s="40"/>
      <c r="P14" s="40"/>
      <c r="Q14" s="40"/>
      <c r="R14" s="40"/>
      <c r="S14" s="50"/>
    </row>
    <row r="15">
      <c r="A15" s="58"/>
      <c r="B15" s="64" t="s">
        <v>129</v>
      </c>
      <c r="C15" s="55"/>
      <c r="D15" s="55" t="s">
        <v>130</v>
      </c>
      <c r="E15" s="64" t="s">
        <v>131</v>
      </c>
      <c r="F15" s="65" t="s">
        <v>109</v>
      </c>
      <c r="G15" s="20"/>
      <c r="I15" s="40"/>
      <c r="J15" s="40"/>
      <c r="L15" s="61"/>
      <c r="M15" s="30"/>
      <c r="N15" s="43"/>
      <c r="Q15" s="50"/>
      <c r="S15" s="50"/>
    </row>
    <row r="16">
      <c r="A16" s="30"/>
      <c r="B16" s="66" t="s">
        <v>132</v>
      </c>
      <c r="C16" s="20"/>
      <c r="D16" s="20" t="s">
        <v>71</v>
      </c>
      <c r="E16" s="66" t="s">
        <v>133</v>
      </c>
      <c r="F16" s="47" t="s">
        <v>105</v>
      </c>
      <c r="I16" s="40"/>
      <c r="J16" s="40"/>
      <c r="L16" s="61"/>
      <c r="M16" s="58"/>
      <c r="N16" s="40"/>
      <c r="O16" s="40"/>
      <c r="P16" s="40"/>
      <c r="Q16" s="40"/>
      <c r="R16" s="40"/>
      <c r="S16" s="50"/>
    </row>
    <row r="17">
      <c r="A17" s="58"/>
      <c r="B17" s="43" t="s">
        <v>134</v>
      </c>
      <c r="C17" s="20"/>
      <c r="D17" s="20" t="s">
        <v>71</v>
      </c>
      <c r="E17" s="66" t="s">
        <v>133</v>
      </c>
      <c r="F17" s="60" t="s">
        <v>113</v>
      </c>
      <c r="G17" s="43"/>
      <c r="I17" s="40"/>
      <c r="J17" s="40"/>
      <c r="L17" s="61"/>
      <c r="M17" s="30"/>
      <c r="N17" s="43"/>
      <c r="Q17" s="50"/>
      <c r="S17" s="50"/>
    </row>
    <row r="18">
      <c r="A18" s="30"/>
      <c r="B18" s="66" t="s">
        <v>135</v>
      </c>
      <c r="C18" s="20"/>
      <c r="D18" s="20" t="s">
        <v>136</v>
      </c>
      <c r="E18" s="66" t="s">
        <v>133</v>
      </c>
      <c r="F18" s="47" t="s">
        <v>137</v>
      </c>
      <c r="I18" s="40"/>
      <c r="J18" s="40"/>
      <c r="L18" s="61"/>
      <c r="M18" s="58"/>
      <c r="N18" s="40"/>
      <c r="O18" s="40"/>
      <c r="P18" s="40"/>
      <c r="Q18" s="40"/>
      <c r="R18" s="40"/>
      <c r="S18" s="40"/>
    </row>
    <row r="19">
      <c r="A19" s="58"/>
      <c r="B19" s="67" t="s">
        <v>138</v>
      </c>
      <c r="C19" s="55"/>
      <c r="D19" s="55" t="s">
        <v>139</v>
      </c>
      <c r="E19" s="68" t="s">
        <v>133</v>
      </c>
      <c r="F19" s="69" t="s">
        <v>137</v>
      </c>
      <c r="G19" s="43"/>
      <c r="I19" s="40"/>
      <c r="J19" s="40"/>
      <c r="L19" s="61"/>
    </row>
    <row r="20">
      <c r="A20" s="30"/>
      <c r="B20" s="66" t="s">
        <v>140</v>
      </c>
      <c r="C20" s="20"/>
      <c r="D20" s="20" t="s">
        <v>71</v>
      </c>
      <c r="E20" s="66" t="s">
        <v>133</v>
      </c>
      <c r="F20" s="47" t="s">
        <v>105</v>
      </c>
      <c r="I20" s="43"/>
      <c r="J20" s="40"/>
    </row>
    <row r="21">
      <c r="A21" s="58"/>
      <c r="B21" s="43" t="s">
        <v>141</v>
      </c>
      <c r="C21" s="20"/>
      <c r="D21" s="20" t="s">
        <v>71</v>
      </c>
      <c r="E21" s="66" t="s">
        <v>133</v>
      </c>
      <c r="F21" s="60" t="s">
        <v>113</v>
      </c>
      <c r="G21" s="43"/>
      <c r="I21" s="40"/>
      <c r="J21" s="40"/>
    </row>
    <row r="22">
      <c r="A22" s="30"/>
      <c r="B22" s="66" t="s">
        <v>142</v>
      </c>
      <c r="C22" s="20"/>
      <c r="D22" s="20" t="s">
        <v>136</v>
      </c>
      <c r="E22" s="66" t="s">
        <v>133</v>
      </c>
      <c r="F22" s="47" t="s">
        <v>137</v>
      </c>
      <c r="I22" s="40"/>
      <c r="J22" s="40"/>
    </row>
    <row r="23">
      <c r="A23" s="58"/>
      <c r="B23" s="67" t="s">
        <v>143</v>
      </c>
      <c r="C23" s="55"/>
      <c r="D23" s="55" t="s">
        <v>139</v>
      </c>
      <c r="E23" s="68" t="s">
        <v>133</v>
      </c>
      <c r="F23" s="69" t="s">
        <v>137</v>
      </c>
      <c r="G23" s="43"/>
      <c r="I23" s="40"/>
      <c r="J23" s="40"/>
    </row>
    <row r="24">
      <c r="A24" s="30"/>
      <c r="B24" s="66" t="s">
        <v>144</v>
      </c>
      <c r="C24" s="20"/>
      <c r="D24" s="20" t="s">
        <v>71</v>
      </c>
      <c r="E24" s="66" t="s">
        <v>133</v>
      </c>
      <c r="F24" s="47" t="s">
        <v>105</v>
      </c>
      <c r="H24" s="21"/>
      <c r="I24" s="21"/>
      <c r="J24" s="21"/>
      <c r="K24" s="21"/>
    </row>
    <row r="25">
      <c r="A25" s="58"/>
      <c r="B25" s="43" t="s">
        <v>145</v>
      </c>
      <c r="C25" s="20"/>
      <c r="D25" s="20" t="s">
        <v>71</v>
      </c>
      <c r="E25" s="66" t="s">
        <v>133</v>
      </c>
      <c r="F25" s="60" t="s">
        <v>113</v>
      </c>
      <c r="G25" s="43"/>
      <c r="H25" s="21"/>
      <c r="I25" s="21"/>
      <c r="J25" s="41"/>
      <c r="K25" s="21"/>
    </row>
    <row r="26">
      <c r="A26" s="30"/>
      <c r="B26" s="66" t="s">
        <v>146</v>
      </c>
      <c r="C26" s="20"/>
      <c r="D26" s="20" t="s">
        <v>136</v>
      </c>
      <c r="E26" s="66" t="s">
        <v>133</v>
      </c>
      <c r="F26" s="47" t="s">
        <v>137</v>
      </c>
      <c r="H26" s="70" t="s">
        <v>147</v>
      </c>
      <c r="I26" s="35"/>
      <c r="J26" s="71"/>
      <c r="K26" s="21"/>
      <c r="M26" s="1" t="s">
        <v>148</v>
      </c>
    </row>
    <row r="27">
      <c r="A27" s="58"/>
      <c r="B27" s="72" t="s">
        <v>149</v>
      </c>
      <c r="C27" s="55"/>
      <c r="D27" s="55" t="s">
        <v>139</v>
      </c>
      <c r="E27" s="68" t="s">
        <v>133</v>
      </c>
      <c r="F27" s="69" t="s">
        <v>137</v>
      </c>
      <c r="G27" s="43"/>
      <c r="H27" s="73" t="s">
        <v>150</v>
      </c>
      <c r="I27" s="74" t="s">
        <v>151</v>
      </c>
      <c r="J27" s="75" t="s">
        <v>152</v>
      </c>
      <c r="K27" s="20" t="s">
        <v>153</v>
      </c>
    </row>
    <row r="28">
      <c r="A28" s="43"/>
      <c r="B28" s="41" t="s">
        <v>154</v>
      </c>
      <c r="C28" s="20"/>
      <c r="D28" s="20" t="s">
        <v>155</v>
      </c>
      <c r="E28" s="20" t="s">
        <v>156</v>
      </c>
      <c r="F28" s="47" t="s">
        <v>109</v>
      </c>
      <c r="H28" s="76" t="s">
        <v>157</v>
      </c>
      <c r="I28" s="77" t="s">
        <v>158</v>
      </c>
      <c r="J28" s="78" t="s">
        <v>159</v>
      </c>
      <c r="K28" s="21"/>
    </row>
    <row r="29">
      <c r="A29" s="43"/>
      <c r="B29" s="41" t="s">
        <v>160</v>
      </c>
      <c r="C29" s="20"/>
      <c r="D29" s="20" t="s">
        <v>161</v>
      </c>
      <c r="E29" s="20" t="s">
        <v>162</v>
      </c>
      <c r="F29" s="60" t="s">
        <v>163</v>
      </c>
      <c r="G29" s="43"/>
      <c r="H29" s="79" t="s">
        <v>164</v>
      </c>
      <c r="I29" s="80" t="s">
        <v>165</v>
      </c>
      <c r="J29" s="81" t="s">
        <v>166</v>
      </c>
    </row>
    <row r="30">
      <c r="A30" s="43"/>
      <c r="B30" s="55" t="s">
        <v>167</v>
      </c>
      <c r="C30" s="55"/>
      <c r="D30" s="55" t="s">
        <v>168</v>
      </c>
      <c r="E30" s="55" t="s">
        <v>169</v>
      </c>
      <c r="F30" s="69" t="s">
        <v>157</v>
      </c>
      <c r="G30" s="43"/>
      <c r="H30" s="79" t="s">
        <v>170</v>
      </c>
      <c r="I30" s="82" t="s">
        <v>171</v>
      </c>
      <c r="J30" s="81" t="s">
        <v>172</v>
      </c>
    </row>
    <row r="31">
      <c r="A31" s="43"/>
      <c r="B31" s="41" t="s">
        <v>173</v>
      </c>
      <c r="C31" s="20"/>
      <c r="D31" s="20" t="s">
        <v>174</v>
      </c>
      <c r="E31" s="20" t="s">
        <v>125</v>
      </c>
      <c r="F31" s="60" t="s">
        <v>105</v>
      </c>
      <c r="G31" s="43"/>
      <c r="H31" s="79" t="s">
        <v>109</v>
      </c>
      <c r="I31" s="83" t="s">
        <v>175</v>
      </c>
      <c r="J31" s="84" t="s">
        <v>176</v>
      </c>
      <c r="K31" s="85"/>
      <c r="L31" s="85"/>
    </row>
    <row r="32">
      <c r="A32" s="43"/>
      <c r="B32" s="41" t="s">
        <v>177</v>
      </c>
      <c r="C32" s="20"/>
      <c r="D32" s="20" t="s">
        <v>178</v>
      </c>
      <c r="E32" s="20" t="s">
        <v>128</v>
      </c>
      <c r="F32" s="47" t="s">
        <v>113</v>
      </c>
      <c r="H32" s="79" t="s">
        <v>59</v>
      </c>
      <c r="I32" s="86" t="s">
        <v>179</v>
      </c>
      <c r="J32" s="81" t="s">
        <v>180</v>
      </c>
    </row>
    <row r="33">
      <c r="A33" s="43"/>
      <c r="B33" s="55" t="s">
        <v>181</v>
      </c>
      <c r="C33" s="55"/>
      <c r="D33" s="55" t="s">
        <v>182</v>
      </c>
      <c r="E33" s="20" t="s">
        <v>131</v>
      </c>
      <c r="F33" s="47" t="s">
        <v>109</v>
      </c>
      <c r="H33" s="79" t="s">
        <v>183</v>
      </c>
      <c r="I33" s="87" t="s">
        <v>184</v>
      </c>
      <c r="J33" s="81" t="s">
        <v>185</v>
      </c>
    </row>
    <row r="34">
      <c r="A34" s="41"/>
      <c r="B34" s="88" t="s">
        <v>186</v>
      </c>
      <c r="C34" s="20"/>
      <c r="D34" s="20" t="s">
        <v>187</v>
      </c>
      <c r="E34" s="89" t="s">
        <v>104</v>
      </c>
      <c r="F34" s="90" t="s">
        <v>105</v>
      </c>
      <c r="G34" s="91"/>
      <c r="H34" s="79" t="s">
        <v>188</v>
      </c>
      <c r="I34" s="92" t="s">
        <v>189</v>
      </c>
      <c r="J34" s="81" t="s">
        <v>190</v>
      </c>
    </row>
    <row r="35">
      <c r="A35" s="41"/>
      <c r="B35" s="41" t="s">
        <v>191</v>
      </c>
      <c r="C35" s="20"/>
      <c r="D35" s="20" t="s">
        <v>192</v>
      </c>
      <c r="E35" s="93" t="s">
        <v>193</v>
      </c>
      <c r="F35" s="94" t="s">
        <v>109</v>
      </c>
      <c r="G35" s="21"/>
      <c r="H35" s="95" t="s">
        <v>194</v>
      </c>
      <c r="I35" s="96" t="s">
        <v>195</v>
      </c>
      <c r="J35" s="84" t="s">
        <v>196</v>
      </c>
    </row>
    <row r="36">
      <c r="A36" s="41"/>
      <c r="B36" s="97" t="s">
        <v>197</v>
      </c>
      <c r="C36" s="20"/>
      <c r="D36" s="20" t="s">
        <v>161</v>
      </c>
      <c r="E36" s="98" t="s">
        <v>198</v>
      </c>
      <c r="F36" s="99" t="s">
        <v>113</v>
      </c>
      <c r="G36" s="21"/>
      <c r="H36" s="100" t="s">
        <v>113</v>
      </c>
      <c r="I36" s="101" t="s">
        <v>199</v>
      </c>
      <c r="J36" s="81" t="s">
        <v>200</v>
      </c>
    </row>
    <row r="37">
      <c r="A37" s="102" t="s">
        <v>12</v>
      </c>
      <c r="B37" s="103"/>
      <c r="C37" s="103"/>
      <c r="D37" s="103"/>
      <c r="E37" s="103"/>
      <c r="F37" s="104"/>
      <c r="G37" s="21"/>
      <c r="H37" s="100" t="s">
        <v>54</v>
      </c>
      <c r="I37" s="105" t="s">
        <v>201</v>
      </c>
      <c r="J37" s="106" t="s">
        <v>202</v>
      </c>
    </row>
    <row r="38">
      <c r="A38" s="43"/>
      <c r="B38" s="20" t="s">
        <v>203</v>
      </c>
      <c r="C38" s="20"/>
      <c r="D38" s="20" t="s">
        <v>124</v>
      </c>
      <c r="E38" s="21" t="s">
        <v>125</v>
      </c>
      <c r="F38" s="63" t="s">
        <v>105</v>
      </c>
      <c r="G38" s="20"/>
      <c r="H38" s="107"/>
      <c r="I38" s="108"/>
      <c r="J38" s="108"/>
      <c r="K38" s="108"/>
      <c r="L38" s="108"/>
    </row>
    <row r="39">
      <c r="A39" s="43"/>
      <c r="B39" s="21" t="s">
        <v>126</v>
      </c>
      <c r="C39" s="20"/>
      <c r="D39" s="20" t="s">
        <v>178</v>
      </c>
      <c r="E39" s="21" t="s">
        <v>128</v>
      </c>
      <c r="F39" s="63" t="s">
        <v>113</v>
      </c>
      <c r="G39" s="20"/>
      <c r="H39" s="109" t="s">
        <v>204</v>
      </c>
      <c r="I39" s="110"/>
      <c r="J39" s="110"/>
      <c r="K39" s="110"/>
      <c r="L39" s="111"/>
    </row>
    <row r="40">
      <c r="A40" s="43"/>
      <c r="B40" s="55" t="s">
        <v>205</v>
      </c>
      <c r="C40" s="55"/>
      <c r="D40" s="55" t="s">
        <v>206</v>
      </c>
      <c r="E40" s="64" t="s">
        <v>131</v>
      </c>
      <c r="F40" s="65" t="s">
        <v>109</v>
      </c>
      <c r="G40" s="20"/>
      <c r="H40" s="112"/>
      <c r="I40" s="113" t="s">
        <v>207</v>
      </c>
      <c r="J40" s="113" t="s">
        <v>208</v>
      </c>
      <c r="K40" s="113" t="s">
        <v>209</v>
      </c>
      <c r="L40" s="114" t="s">
        <v>210</v>
      </c>
    </row>
    <row r="41">
      <c r="A41" s="43"/>
      <c r="B41" s="66" t="s">
        <v>132</v>
      </c>
      <c r="C41" s="20"/>
      <c r="D41" s="20" t="s">
        <v>71</v>
      </c>
      <c r="E41" s="66" t="s">
        <v>133</v>
      </c>
      <c r="F41" s="47" t="s">
        <v>105</v>
      </c>
      <c r="H41" s="115" t="s">
        <v>211</v>
      </c>
      <c r="I41" s="41" t="s">
        <v>212</v>
      </c>
      <c r="J41" s="21" t="s">
        <v>213</v>
      </c>
      <c r="K41" s="21"/>
      <c r="L41" s="116"/>
    </row>
    <row r="42">
      <c r="A42" s="43"/>
      <c r="B42" s="43" t="s">
        <v>134</v>
      </c>
      <c r="C42" s="20"/>
      <c r="D42" s="20" t="s">
        <v>71</v>
      </c>
      <c r="E42" s="66" t="s">
        <v>133</v>
      </c>
      <c r="F42" s="60" t="s">
        <v>113</v>
      </c>
      <c r="G42" s="43"/>
      <c r="H42" s="115" t="s">
        <v>214</v>
      </c>
      <c r="I42" s="41" t="s">
        <v>215</v>
      </c>
      <c r="J42" s="21" t="s">
        <v>216</v>
      </c>
      <c r="K42" s="21" t="s">
        <v>217</v>
      </c>
      <c r="L42" s="116"/>
    </row>
    <row r="43">
      <c r="A43" s="43"/>
      <c r="B43" s="66" t="s">
        <v>135</v>
      </c>
      <c r="C43" s="20"/>
      <c r="D43" s="20" t="s">
        <v>136</v>
      </c>
      <c r="E43" s="66" t="s">
        <v>133</v>
      </c>
      <c r="F43" s="47" t="s">
        <v>137</v>
      </c>
      <c r="H43" s="115" t="s">
        <v>218</v>
      </c>
      <c r="I43" s="41" t="s">
        <v>212</v>
      </c>
      <c r="J43" s="21" t="s">
        <v>219</v>
      </c>
      <c r="K43" s="21" t="s">
        <v>220</v>
      </c>
      <c r="L43" s="116" t="s">
        <v>221</v>
      </c>
    </row>
    <row r="44">
      <c r="A44" s="43"/>
      <c r="B44" s="67" t="s">
        <v>138</v>
      </c>
      <c r="C44" s="55"/>
      <c r="D44" s="55" t="s">
        <v>139</v>
      </c>
      <c r="E44" s="68" t="s">
        <v>133</v>
      </c>
      <c r="F44" s="69" t="s">
        <v>137</v>
      </c>
      <c r="G44" s="43"/>
      <c r="H44" s="117" t="s">
        <v>222</v>
      </c>
      <c r="I44" s="97" t="s">
        <v>212</v>
      </c>
      <c r="J44" s="64" t="s">
        <v>223</v>
      </c>
      <c r="K44" s="64" t="s">
        <v>224</v>
      </c>
      <c r="L44" s="118" t="s">
        <v>221</v>
      </c>
    </row>
    <row r="45">
      <c r="A45" s="43"/>
      <c r="B45" s="66" t="s">
        <v>140</v>
      </c>
      <c r="C45" s="20"/>
      <c r="D45" s="20" t="s">
        <v>71</v>
      </c>
      <c r="E45" s="66" t="s">
        <v>133</v>
      </c>
      <c r="F45" s="47" t="s">
        <v>105</v>
      </c>
      <c r="H45" s="85"/>
      <c r="I45" s="119"/>
      <c r="J45" s="40"/>
    </row>
    <row r="46">
      <c r="A46" s="43"/>
      <c r="B46" s="43" t="s">
        <v>225</v>
      </c>
      <c r="C46" s="20"/>
      <c r="D46" s="20" t="s">
        <v>71</v>
      </c>
      <c r="E46" s="66" t="s">
        <v>133</v>
      </c>
      <c r="F46" s="60" t="s">
        <v>113</v>
      </c>
      <c r="G46" s="43"/>
      <c r="H46" s="85"/>
      <c r="I46" s="119"/>
      <c r="J46" s="40"/>
    </row>
    <row r="47">
      <c r="A47" s="43"/>
      <c r="B47" s="66" t="s">
        <v>142</v>
      </c>
      <c r="C47" s="20"/>
      <c r="D47" s="20" t="s">
        <v>136</v>
      </c>
      <c r="E47" s="66" t="s">
        <v>133</v>
      </c>
      <c r="F47" s="47" t="s">
        <v>137</v>
      </c>
      <c r="I47" s="119"/>
      <c r="J47" s="40"/>
      <c r="K47" s="120" t="s">
        <v>226</v>
      </c>
    </row>
    <row r="48">
      <c r="A48" s="43"/>
      <c r="B48" s="67" t="s">
        <v>143</v>
      </c>
      <c r="C48" s="55"/>
      <c r="D48" s="55" t="s">
        <v>139</v>
      </c>
      <c r="E48" s="68" t="s">
        <v>133</v>
      </c>
      <c r="F48" s="69" t="s">
        <v>137</v>
      </c>
      <c r="G48" s="43"/>
      <c r="H48" s="85"/>
      <c r="I48" s="121"/>
      <c r="J48" s="40"/>
    </row>
    <row r="49">
      <c r="A49" s="43"/>
      <c r="B49" s="66" t="s">
        <v>144</v>
      </c>
      <c r="C49" s="20"/>
      <c r="D49" s="20" t="s">
        <v>71</v>
      </c>
      <c r="E49" s="66" t="s">
        <v>133</v>
      </c>
      <c r="F49" s="47" t="s">
        <v>105</v>
      </c>
      <c r="H49" s="85"/>
      <c r="I49" s="122"/>
      <c r="J49" s="40"/>
    </row>
    <row r="50">
      <c r="A50" s="66"/>
      <c r="B50" s="43" t="s">
        <v>145</v>
      </c>
      <c r="C50" s="20"/>
      <c r="D50" s="20" t="s">
        <v>71</v>
      </c>
      <c r="E50" s="66" t="s">
        <v>133</v>
      </c>
      <c r="F50" s="60" t="s">
        <v>113</v>
      </c>
      <c r="G50" s="43"/>
      <c r="H50" s="123"/>
      <c r="K50" s="124"/>
      <c r="L50" s="40"/>
    </row>
    <row r="51">
      <c r="A51" s="43"/>
      <c r="B51" s="66" t="s">
        <v>146</v>
      </c>
      <c r="C51" s="20"/>
      <c r="D51" s="20" t="s">
        <v>136</v>
      </c>
      <c r="E51" s="66" t="s">
        <v>133</v>
      </c>
      <c r="F51" s="47" t="s">
        <v>137</v>
      </c>
      <c r="H51" s="125"/>
      <c r="K51" s="119"/>
      <c r="L51" s="40"/>
    </row>
    <row r="52">
      <c r="A52" s="43"/>
      <c r="B52" s="67" t="s">
        <v>149</v>
      </c>
      <c r="C52" s="55"/>
      <c r="D52" s="55" t="s">
        <v>139</v>
      </c>
      <c r="E52" s="68" t="s">
        <v>133</v>
      </c>
      <c r="F52" s="69" t="s">
        <v>137</v>
      </c>
      <c r="G52" s="43"/>
      <c r="K52" s="40"/>
      <c r="L52" s="40"/>
    </row>
    <row r="53">
      <c r="A53" s="43"/>
      <c r="B53" s="20" t="s">
        <v>227</v>
      </c>
      <c r="C53" s="20"/>
      <c r="D53" s="20" t="s">
        <v>228</v>
      </c>
      <c r="E53" s="20" t="s">
        <v>156</v>
      </c>
      <c r="F53" s="47" t="s">
        <v>109</v>
      </c>
      <c r="K53" s="40"/>
      <c r="L53" s="40"/>
    </row>
    <row r="54">
      <c r="A54" s="43"/>
      <c r="B54" s="20" t="s">
        <v>229</v>
      </c>
      <c r="C54" s="20"/>
      <c r="D54" s="20" t="s">
        <v>161</v>
      </c>
      <c r="E54" s="20" t="s">
        <v>162</v>
      </c>
      <c r="F54" s="60" t="s">
        <v>163</v>
      </c>
      <c r="G54" s="43"/>
      <c r="K54" s="40"/>
      <c r="L54" s="40"/>
    </row>
    <row r="55">
      <c r="A55" s="43"/>
      <c r="B55" s="20" t="s">
        <v>230</v>
      </c>
      <c r="C55" s="20"/>
      <c r="D55" s="20" t="s">
        <v>168</v>
      </c>
      <c r="E55" s="20" t="s">
        <v>169</v>
      </c>
      <c r="F55" s="60" t="s">
        <v>157</v>
      </c>
      <c r="G55" s="43"/>
      <c r="K55" s="40"/>
      <c r="L55" s="40"/>
    </row>
    <row r="56">
      <c r="A56" s="37" t="s">
        <v>231</v>
      </c>
      <c r="B56" s="38"/>
      <c r="C56" s="38"/>
      <c r="D56" s="38"/>
      <c r="E56" s="38"/>
      <c r="F56" s="62"/>
      <c r="G56" s="40"/>
      <c r="K56" s="40"/>
      <c r="L56" s="40"/>
    </row>
    <row r="57">
      <c r="A57" s="43"/>
      <c r="B57" s="43" t="s">
        <v>232</v>
      </c>
      <c r="C57" s="43"/>
      <c r="D57" s="43" t="s">
        <v>83</v>
      </c>
      <c r="E57" s="43" t="s">
        <v>193</v>
      </c>
      <c r="F57" s="47"/>
      <c r="G57" s="126" t="b">
        <v>0</v>
      </c>
      <c r="K57" s="40"/>
      <c r="L57" s="40"/>
    </row>
    <row r="58">
      <c r="A58" s="43"/>
      <c r="B58" s="43" t="s">
        <v>233</v>
      </c>
      <c r="C58" s="43"/>
      <c r="D58" s="43" t="s">
        <v>45</v>
      </c>
      <c r="E58" s="43" t="s">
        <v>193</v>
      </c>
      <c r="F58" s="47"/>
      <c r="G58" s="126" t="b">
        <v>0</v>
      </c>
      <c r="K58" s="40"/>
      <c r="L58" s="40"/>
    </row>
    <row r="59">
      <c r="A59" s="43"/>
      <c r="B59" s="43" t="s">
        <v>234</v>
      </c>
      <c r="C59" s="43"/>
      <c r="D59" s="43" t="s">
        <v>235</v>
      </c>
      <c r="E59" s="43" t="s">
        <v>193</v>
      </c>
      <c r="F59" s="47"/>
      <c r="G59" s="126" t="b">
        <v>0</v>
      </c>
      <c r="I59" s="40"/>
      <c r="J59" s="40"/>
    </row>
    <row r="60">
      <c r="A60" s="43"/>
      <c r="B60" s="43" t="s">
        <v>236</v>
      </c>
      <c r="C60" s="43"/>
      <c r="D60" s="43" t="s">
        <v>235</v>
      </c>
      <c r="E60" s="43" t="s">
        <v>193</v>
      </c>
      <c r="F60" s="47"/>
      <c r="G60" s="126" t="b">
        <v>0</v>
      </c>
      <c r="I60" s="40"/>
      <c r="J60" s="40"/>
    </row>
    <row r="61">
      <c r="A61" s="127"/>
      <c r="B61" s="43" t="s">
        <v>237</v>
      </c>
      <c r="C61" s="43"/>
      <c r="D61" s="43" t="s">
        <v>83</v>
      </c>
      <c r="E61" s="43" t="s">
        <v>193</v>
      </c>
      <c r="F61" s="47"/>
      <c r="G61" s="1" t="b">
        <v>1</v>
      </c>
      <c r="I61" s="40"/>
      <c r="J61" s="40"/>
    </row>
    <row r="62">
      <c r="A62" s="43"/>
      <c r="B62" s="43" t="s">
        <v>238</v>
      </c>
      <c r="C62" s="43"/>
      <c r="D62" s="43" t="s">
        <v>239</v>
      </c>
      <c r="E62" s="43" t="s">
        <v>193</v>
      </c>
      <c r="F62" s="47"/>
      <c r="G62" s="126" t="b">
        <v>0</v>
      </c>
      <c r="I62" s="40"/>
      <c r="J62" s="40"/>
    </row>
    <row r="63">
      <c r="A63" s="43"/>
      <c r="B63" s="43" t="s">
        <v>240</v>
      </c>
      <c r="C63" s="43"/>
      <c r="D63" s="43" t="s">
        <v>71</v>
      </c>
      <c r="E63" s="43" t="s">
        <v>193</v>
      </c>
      <c r="F63" s="47"/>
      <c r="G63" s="126" t="b">
        <v>0</v>
      </c>
      <c r="I63" s="40"/>
      <c r="J63" s="40"/>
    </row>
    <row r="64">
      <c r="A64" s="127"/>
      <c r="B64" s="43" t="s">
        <v>241</v>
      </c>
      <c r="C64" s="43"/>
      <c r="D64" s="43" t="s">
        <v>71</v>
      </c>
      <c r="E64" s="43" t="s">
        <v>193</v>
      </c>
      <c r="F64" s="47"/>
      <c r="G64" s="126" t="b">
        <v>0</v>
      </c>
      <c r="I64" s="40"/>
      <c r="J64" s="40"/>
    </row>
    <row r="65">
      <c r="A65" s="43"/>
      <c r="B65" s="43" t="s">
        <v>242</v>
      </c>
      <c r="C65" s="43"/>
      <c r="D65" s="43" t="s">
        <v>71</v>
      </c>
      <c r="E65" s="43" t="s">
        <v>193</v>
      </c>
      <c r="F65" s="47"/>
      <c r="G65" s="126" t="b">
        <v>0</v>
      </c>
      <c r="I65" s="40"/>
      <c r="J65" s="40"/>
    </row>
    <row r="66">
      <c r="A66" s="43"/>
      <c r="B66" s="43" t="s">
        <v>243</v>
      </c>
      <c r="C66" s="43"/>
      <c r="D66" s="43" t="s">
        <v>71</v>
      </c>
      <c r="E66" s="43" t="s">
        <v>193</v>
      </c>
      <c r="F66" s="47"/>
      <c r="G66" s="126" t="b">
        <v>0</v>
      </c>
      <c r="I66" s="40"/>
      <c r="J66" s="40"/>
    </row>
    <row r="67">
      <c r="A67" s="43"/>
      <c r="B67" s="128" t="s">
        <v>43</v>
      </c>
      <c r="C67" s="128"/>
      <c r="D67" s="128" t="s">
        <v>67</v>
      </c>
      <c r="E67" s="128" t="s">
        <v>193</v>
      </c>
      <c r="F67" s="47"/>
      <c r="I67" s="40"/>
      <c r="J67" s="40"/>
    </row>
    <row r="68">
      <c r="A68" s="43"/>
      <c r="B68" s="43" t="s">
        <v>41</v>
      </c>
      <c r="C68" s="43"/>
      <c r="D68" s="43" t="s">
        <v>67</v>
      </c>
      <c r="E68" s="43" t="s">
        <v>198</v>
      </c>
      <c r="F68" s="47"/>
      <c r="I68" s="40"/>
      <c r="J68" s="40"/>
    </row>
    <row r="69">
      <c r="A69" s="43"/>
      <c r="B69" s="128" t="s">
        <v>244</v>
      </c>
      <c r="C69" s="128"/>
      <c r="D69" s="128" t="s">
        <v>71</v>
      </c>
      <c r="E69" s="43" t="s">
        <v>193</v>
      </c>
      <c r="F69" s="129" t="s">
        <v>170</v>
      </c>
      <c r="I69" s="40"/>
      <c r="J69" s="40"/>
    </row>
    <row r="70">
      <c r="A70" s="43"/>
      <c r="B70" s="43" t="s">
        <v>245</v>
      </c>
      <c r="C70" s="43"/>
      <c r="D70" s="43" t="s">
        <v>71</v>
      </c>
      <c r="E70" s="43" t="s">
        <v>193</v>
      </c>
      <c r="F70" s="47" t="s">
        <v>163</v>
      </c>
      <c r="I70" s="40"/>
      <c r="J70" s="40"/>
    </row>
    <row r="71">
      <c r="A71" s="43"/>
      <c r="B71" s="41" t="s">
        <v>246</v>
      </c>
      <c r="C71" s="43"/>
      <c r="D71" s="43" t="s">
        <v>247</v>
      </c>
      <c r="E71" s="43" t="s">
        <v>193</v>
      </c>
      <c r="F71" s="47" t="s">
        <v>248</v>
      </c>
      <c r="I71" s="40"/>
      <c r="J71" s="40"/>
    </row>
    <row r="72">
      <c r="A72" s="43"/>
      <c r="B72" s="97" t="s">
        <v>249</v>
      </c>
      <c r="C72" s="67"/>
      <c r="D72" s="67" t="s">
        <v>250</v>
      </c>
      <c r="E72" s="43" t="s">
        <v>193</v>
      </c>
      <c r="F72" s="57" t="s">
        <v>248</v>
      </c>
      <c r="I72" s="40"/>
      <c r="J72" s="40"/>
    </row>
    <row r="73">
      <c r="A73" s="43"/>
      <c r="B73" s="43" t="s">
        <v>251</v>
      </c>
      <c r="C73" s="43"/>
      <c r="D73" s="43"/>
      <c r="E73" s="43" t="s">
        <v>193</v>
      </c>
      <c r="F73" s="47"/>
      <c r="G73" s="1" t="b">
        <v>1</v>
      </c>
      <c r="I73" s="43"/>
      <c r="J73" s="43"/>
    </row>
    <row r="74">
      <c r="A74" s="43"/>
      <c r="B74" s="43" t="s">
        <v>252</v>
      </c>
      <c r="C74" s="43"/>
      <c r="D74" s="43"/>
      <c r="E74" s="43" t="s">
        <v>193</v>
      </c>
      <c r="F74" s="47"/>
      <c r="G74" s="126" t="b">
        <v>0</v>
      </c>
      <c r="I74" s="43"/>
      <c r="J74" s="43"/>
    </row>
    <row r="75">
      <c r="A75" s="43"/>
      <c r="B75" s="130" t="s">
        <v>253</v>
      </c>
      <c r="C75" s="43"/>
      <c r="D75" s="43"/>
      <c r="E75" s="43" t="s">
        <v>193</v>
      </c>
      <c r="F75" s="47"/>
      <c r="G75" s="126" t="b">
        <v>0</v>
      </c>
      <c r="I75" s="43"/>
      <c r="J75" s="43"/>
    </row>
    <row r="76">
      <c r="A76" s="127"/>
      <c r="B76" s="66" t="s">
        <v>254</v>
      </c>
      <c r="C76" s="43"/>
      <c r="D76" s="43"/>
      <c r="E76" s="43" t="s">
        <v>193</v>
      </c>
      <c r="F76" s="47"/>
      <c r="G76" s="1" t="b">
        <v>1</v>
      </c>
      <c r="I76" s="43"/>
      <c r="J76" s="43"/>
    </row>
    <row r="77">
      <c r="A77" s="43"/>
      <c r="B77" s="66" t="s">
        <v>255</v>
      </c>
      <c r="C77" s="43"/>
      <c r="D77" s="43"/>
      <c r="E77" s="43" t="s">
        <v>193</v>
      </c>
      <c r="F77" s="47"/>
      <c r="G77" s="1" t="b">
        <v>1</v>
      </c>
      <c r="I77" s="43"/>
      <c r="J77" s="43"/>
    </row>
    <row r="78">
      <c r="A78" s="43"/>
      <c r="B78" s="66" t="s">
        <v>256</v>
      </c>
      <c r="C78" s="43"/>
      <c r="D78" s="43"/>
      <c r="E78" s="43" t="s">
        <v>193</v>
      </c>
      <c r="F78" s="47"/>
      <c r="G78" s="126" t="b">
        <v>0</v>
      </c>
      <c r="I78" s="43"/>
      <c r="J78" s="43"/>
    </row>
    <row r="79">
      <c r="A79" s="43"/>
      <c r="B79" s="66" t="s">
        <v>257</v>
      </c>
      <c r="C79" s="43"/>
      <c r="D79" s="43"/>
      <c r="E79" s="43" t="s">
        <v>193</v>
      </c>
      <c r="F79" s="47"/>
      <c r="G79" s="126" t="b">
        <v>0</v>
      </c>
      <c r="I79" s="43"/>
      <c r="J79" s="43"/>
    </row>
    <row r="80">
      <c r="A80" s="43"/>
      <c r="B80" s="66" t="s">
        <v>258</v>
      </c>
      <c r="C80" s="43"/>
      <c r="D80" s="43"/>
      <c r="E80" s="43" t="s">
        <v>193</v>
      </c>
      <c r="F80" s="47"/>
      <c r="G80" s="1" t="b">
        <v>1</v>
      </c>
      <c r="I80" s="43"/>
      <c r="J80" s="43"/>
    </row>
    <row r="81">
      <c r="A81" s="43"/>
      <c r="B81" s="91" t="s">
        <v>259</v>
      </c>
      <c r="C81" s="43"/>
      <c r="D81" s="43"/>
      <c r="E81" s="43" t="s">
        <v>193</v>
      </c>
      <c r="F81" s="47"/>
      <c r="G81" s="126" t="b">
        <v>0</v>
      </c>
      <c r="I81" s="43"/>
      <c r="J81" s="43"/>
    </row>
    <row r="82">
      <c r="A82" s="43"/>
      <c r="B82" s="68" t="s">
        <v>260</v>
      </c>
      <c r="C82" s="43"/>
      <c r="D82" s="43"/>
      <c r="E82" s="43" t="s">
        <v>193</v>
      </c>
      <c r="F82" s="47" t="s">
        <v>109</v>
      </c>
      <c r="G82" s="126" t="b">
        <v>0</v>
      </c>
      <c r="I82" s="43"/>
      <c r="J82" s="43"/>
    </row>
    <row r="83">
      <c r="A83" s="127"/>
      <c r="B83" s="43" t="s">
        <v>251</v>
      </c>
      <c r="C83" s="43"/>
      <c r="D83" s="43" t="s">
        <v>71</v>
      </c>
      <c r="E83" s="43" t="s">
        <v>193</v>
      </c>
      <c r="F83" s="47" t="s">
        <v>164</v>
      </c>
      <c r="G83" s="1" t="b">
        <v>0</v>
      </c>
      <c r="I83" s="43"/>
      <c r="J83" s="43"/>
    </row>
    <row r="84">
      <c r="A84" s="43"/>
      <c r="B84" s="43" t="s">
        <v>261</v>
      </c>
      <c r="C84" s="43"/>
      <c r="D84" s="43" t="s">
        <v>262</v>
      </c>
      <c r="E84" s="43" t="s">
        <v>193</v>
      </c>
      <c r="F84" s="47" t="s">
        <v>109</v>
      </c>
      <c r="G84" s="1" t="b">
        <v>1</v>
      </c>
      <c r="I84" s="43"/>
      <c r="J84" s="43"/>
    </row>
    <row r="85">
      <c r="A85" s="43"/>
      <c r="B85" s="43" t="s">
        <v>263</v>
      </c>
      <c r="C85" s="43"/>
      <c r="D85" s="43" t="s">
        <v>239</v>
      </c>
      <c r="E85" s="43" t="s">
        <v>193</v>
      </c>
      <c r="F85" s="47" t="s">
        <v>109</v>
      </c>
      <c r="G85" s="126" t="b">
        <v>0</v>
      </c>
      <c r="I85" s="43"/>
      <c r="J85" s="43"/>
    </row>
    <row r="86">
      <c r="A86" s="43"/>
      <c r="B86" s="43" t="s">
        <v>264</v>
      </c>
      <c r="C86" s="43"/>
      <c r="D86" s="43" t="s">
        <v>67</v>
      </c>
      <c r="E86" s="43" t="s">
        <v>193</v>
      </c>
      <c r="F86" s="47" t="s">
        <v>109</v>
      </c>
      <c r="G86" s="1" t="b">
        <v>1</v>
      </c>
      <c r="I86" s="43"/>
      <c r="J86" s="43"/>
    </row>
    <row r="87">
      <c r="A87" s="43"/>
      <c r="B87" s="43" t="s">
        <v>265</v>
      </c>
      <c r="C87" s="43"/>
      <c r="D87" s="43" t="s">
        <v>266</v>
      </c>
      <c r="E87" s="43" t="s">
        <v>193</v>
      </c>
      <c r="F87" s="47" t="s">
        <v>109</v>
      </c>
      <c r="G87" s="126" t="b">
        <v>0</v>
      </c>
      <c r="I87" s="43"/>
      <c r="J87" s="43"/>
    </row>
    <row r="88">
      <c r="A88" s="43"/>
      <c r="B88" s="43" t="s">
        <v>267</v>
      </c>
      <c r="C88" s="43"/>
      <c r="D88" s="43" t="s">
        <v>268</v>
      </c>
      <c r="E88" s="43" t="s">
        <v>193</v>
      </c>
      <c r="F88" s="47" t="s">
        <v>109</v>
      </c>
      <c r="G88" s="1" t="b">
        <v>1</v>
      </c>
      <c r="I88" s="43"/>
      <c r="J88" s="43"/>
    </row>
    <row r="89">
      <c r="A89" s="127"/>
      <c r="B89" s="43" t="s">
        <v>269</v>
      </c>
      <c r="C89" s="43"/>
      <c r="D89" s="43" t="s">
        <v>83</v>
      </c>
      <c r="E89" s="43" t="s">
        <v>193</v>
      </c>
      <c r="F89" s="47" t="s">
        <v>109</v>
      </c>
      <c r="G89" s="126" t="b">
        <v>0</v>
      </c>
      <c r="I89" s="43"/>
      <c r="J89" s="43"/>
    </row>
    <row r="90">
      <c r="A90" s="43"/>
      <c r="B90" s="43" t="s">
        <v>270</v>
      </c>
      <c r="C90" s="43"/>
      <c r="D90" s="43" t="s">
        <v>271</v>
      </c>
      <c r="E90" s="43" t="s">
        <v>193</v>
      </c>
      <c r="F90" s="47" t="s">
        <v>109</v>
      </c>
      <c r="G90" s="1" t="b">
        <v>1</v>
      </c>
      <c r="I90" s="43"/>
      <c r="J90" s="43"/>
    </row>
    <row r="91">
      <c r="A91" s="43"/>
      <c r="B91" s="131" t="s">
        <v>272</v>
      </c>
      <c r="C91" s="131"/>
      <c r="D91" s="131" t="s">
        <v>273</v>
      </c>
      <c r="E91" s="131" t="s">
        <v>104</v>
      </c>
      <c r="F91" s="132" t="s">
        <v>164</v>
      </c>
      <c r="G91" s="126" t="b">
        <v>0</v>
      </c>
      <c r="I91" s="43"/>
      <c r="J91" s="43"/>
    </row>
    <row r="92">
      <c r="A92" s="43"/>
      <c r="B92" s="43" t="s">
        <v>274</v>
      </c>
      <c r="C92" s="43"/>
      <c r="D92" s="43" t="s">
        <v>275</v>
      </c>
      <c r="E92" s="43" t="s">
        <v>198</v>
      </c>
      <c r="F92" s="47" t="s">
        <v>170</v>
      </c>
      <c r="G92" s="126" t="b">
        <v>0</v>
      </c>
      <c r="I92" s="43"/>
      <c r="J92" s="43"/>
    </row>
    <row r="93">
      <c r="A93" s="43"/>
      <c r="B93" s="43" t="s">
        <v>276</v>
      </c>
      <c r="C93" s="43"/>
      <c r="D93" s="43" t="s">
        <v>161</v>
      </c>
      <c r="E93" s="43" t="s">
        <v>193</v>
      </c>
      <c r="F93" s="47" t="s">
        <v>163</v>
      </c>
      <c r="G93" s="126" t="b">
        <v>0</v>
      </c>
      <c r="I93" s="43"/>
      <c r="J93" s="43"/>
    </row>
    <row r="94">
      <c r="A94" s="43"/>
      <c r="B94" s="43" t="s">
        <v>277</v>
      </c>
      <c r="C94" s="43"/>
      <c r="D94" s="43" t="s">
        <v>278</v>
      </c>
      <c r="E94" s="43" t="s">
        <v>49</v>
      </c>
      <c r="F94" s="47" t="s">
        <v>279</v>
      </c>
      <c r="G94" s="126" t="b">
        <v>0</v>
      </c>
      <c r="I94" s="43"/>
      <c r="J94" s="43"/>
    </row>
    <row r="95">
      <c r="A95" s="43"/>
      <c r="B95" s="43" t="s">
        <v>280</v>
      </c>
      <c r="C95" s="43"/>
      <c r="D95" s="43" t="s">
        <v>281</v>
      </c>
      <c r="E95" s="43" t="s">
        <v>49</v>
      </c>
      <c r="F95" s="47" t="s">
        <v>279</v>
      </c>
      <c r="G95" s="126" t="b">
        <v>0</v>
      </c>
      <c r="I95" s="43"/>
      <c r="J95" s="43"/>
    </row>
    <row r="96">
      <c r="A96" s="43"/>
      <c r="B96" s="43" t="s">
        <v>282</v>
      </c>
      <c r="C96" s="43"/>
      <c r="D96" s="43" t="s">
        <v>283</v>
      </c>
      <c r="E96" s="43" t="s">
        <v>284</v>
      </c>
      <c r="F96" s="47" t="s">
        <v>109</v>
      </c>
      <c r="G96" s="126" t="b">
        <v>0</v>
      </c>
      <c r="I96" s="43"/>
      <c r="J96" s="43"/>
    </row>
    <row r="97">
      <c r="A97" s="43"/>
      <c r="B97" s="43" t="s">
        <v>285</v>
      </c>
      <c r="C97" s="43"/>
      <c r="D97" s="43" t="s">
        <v>283</v>
      </c>
      <c r="E97" s="43" t="s">
        <v>286</v>
      </c>
      <c r="F97" s="47" t="s">
        <v>109</v>
      </c>
      <c r="G97" s="126" t="b">
        <v>0</v>
      </c>
      <c r="I97" s="43"/>
      <c r="J97" s="43"/>
    </row>
    <row r="98">
      <c r="A98" s="43"/>
      <c r="B98" s="133" t="s">
        <v>287</v>
      </c>
      <c r="C98" s="43"/>
      <c r="D98" s="43" t="s">
        <v>283</v>
      </c>
      <c r="E98" s="43" t="s">
        <v>288</v>
      </c>
      <c r="F98" s="134" t="s">
        <v>109</v>
      </c>
      <c r="G98" s="126" t="b">
        <v>0</v>
      </c>
      <c r="I98" s="43"/>
      <c r="J98" s="43"/>
    </row>
    <row r="99">
      <c r="A99" s="58"/>
      <c r="B99" s="43" t="s">
        <v>289</v>
      </c>
      <c r="C99" s="43"/>
      <c r="D99" s="131" t="s">
        <v>71</v>
      </c>
      <c r="E99" s="131" t="s">
        <v>49</v>
      </c>
      <c r="F99" s="60" t="s">
        <v>164</v>
      </c>
      <c r="G99" s="43" t="b">
        <v>0</v>
      </c>
      <c r="I99" s="43"/>
      <c r="J99" s="43"/>
    </row>
    <row r="100">
      <c r="A100" s="58"/>
      <c r="B100" s="43" t="s">
        <v>290</v>
      </c>
      <c r="C100" s="20"/>
      <c r="D100" s="20" t="s">
        <v>71</v>
      </c>
      <c r="E100" s="43" t="s">
        <v>49</v>
      </c>
      <c r="F100" s="60" t="s">
        <v>291</v>
      </c>
      <c r="G100" s="43" t="b">
        <v>0</v>
      </c>
      <c r="I100" s="43"/>
      <c r="J100" s="43"/>
    </row>
    <row r="101">
      <c r="A101" s="58"/>
      <c r="B101" s="43" t="s">
        <v>292</v>
      </c>
      <c r="C101" s="20"/>
      <c r="D101" s="20" t="s">
        <v>71</v>
      </c>
      <c r="E101" s="43" t="s">
        <v>49</v>
      </c>
      <c r="F101" s="60" t="s">
        <v>113</v>
      </c>
      <c r="G101" s="43" t="b">
        <v>0</v>
      </c>
      <c r="I101" s="43"/>
      <c r="J101" s="43"/>
    </row>
    <row r="102">
      <c r="A102" s="58"/>
      <c r="B102" s="43" t="s">
        <v>293</v>
      </c>
      <c r="C102" s="20"/>
      <c r="D102" s="20" t="s">
        <v>136</v>
      </c>
      <c r="E102" s="43" t="s">
        <v>49</v>
      </c>
      <c r="F102" s="60" t="s">
        <v>137</v>
      </c>
      <c r="G102" s="43" t="b">
        <v>0</v>
      </c>
      <c r="I102" s="43"/>
      <c r="J102" s="43"/>
    </row>
    <row r="103">
      <c r="A103" s="58"/>
      <c r="B103" s="133" t="s">
        <v>294</v>
      </c>
      <c r="C103" s="20"/>
      <c r="D103" s="55" t="s">
        <v>139</v>
      </c>
      <c r="E103" s="133" t="s">
        <v>49</v>
      </c>
      <c r="F103" s="135" t="s">
        <v>137</v>
      </c>
      <c r="G103" s="43" t="b">
        <v>0</v>
      </c>
      <c r="I103" s="43"/>
      <c r="J103" s="43"/>
    </row>
    <row r="104">
      <c r="A104" s="58"/>
      <c r="B104" s="43" t="s">
        <v>295</v>
      </c>
      <c r="C104" s="43"/>
      <c r="D104" s="43" t="s">
        <v>296</v>
      </c>
      <c r="E104" s="20" t="s">
        <v>104</v>
      </c>
      <c r="F104" s="60" t="s">
        <v>105</v>
      </c>
      <c r="G104" s="43" t="b">
        <v>0</v>
      </c>
      <c r="I104" s="43"/>
      <c r="J104" s="43"/>
    </row>
    <row r="105">
      <c r="A105" s="58"/>
      <c r="B105" s="43" t="s">
        <v>297</v>
      </c>
      <c r="C105" s="43"/>
      <c r="D105" s="43" t="s">
        <v>228</v>
      </c>
      <c r="E105" s="20" t="s">
        <v>193</v>
      </c>
      <c r="F105" s="60" t="s">
        <v>109</v>
      </c>
      <c r="G105" s="43" t="b">
        <v>0</v>
      </c>
      <c r="I105" s="43"/>
      <c r="J105" s="43"/>
    </row>
    <row r="106">
      <c r="A106" s="58"/>
      <c r="B106" s="133" t="s">
        <v>298</v>
      </c>
      <c r="C106" s="133"/>
      <c r="D106" s="133" t="s">
        <v>178</v>
      </c>
      <c r="E106" s="55" t="s">
        <v>198</v>
      </c>
      <c r="F106" s="135" t="s">
        <v>113</v>
      </c>
      <c r="G106" s="43" t="b">
        <v>0</v>
      </c>
      <c r="I106" s="43"/>
      <c r="J106" s="43"/>
    </row>
    <row r="107">
      <c r="A107" s="58"/>
      <c r="B107" s="43" t="s">
        <v>299</v>
      </c>
      <c r="C107" s="43"/>
      <c r="D107" s="43" t="s">
        <v>296</v>
      </c>
      <c r="E107" s="20" t="s">
        <v>104</v>
      </c>
      <c r="F107" s="60" t="s">
        <v>170</v>
      </c>
      <c r="G107" s="43" t="b">
        <v>0</v>
      </c>
      <c r="I107" s="43"/>
      <c r="J107" s="43"/>
    </row>
    <row r="108">
      <c r="A108" s="58"/>
      <c r="B108" s="43" t="s">
        <v>300</v>
      </c>
      <c r="C108" s="43"/>
      <c r="D108" s="43" t="s">
        <v>155</v>
      </c>
      <c r="E108" s="20" t="s">
        <v>193</v>
      </c>
      <c r="F108" s="60" t="s">
        <v>109</v>
      </c>
      <c r="G108" s="43" t="b">
        <v>0</v>
      </c>
      <c r="I108" s="43"/>
      <c r="J108" s="43"/>
    </row>
    <row r="109">
      <c r="A109" s="58"/>
      <c r="B109" s="133" t="s">
        <v>301</v>
      </c>
      <c r="C109" s="133"/>
      <c r="D109" s="133" t="s">
        <v>178</v>
      </c>
      <c r="E109" s="55" t="s">
        <v>198</v>
      </c>
      <c r="F109" s="135" t="s">
        <v>113</v>
      </c>
      <c r="G109" s="43" t="b">
        <v>0</v>
      </c>
      <c r="I109" s="43"/>
      <c r="J109" s="43"/>
    </row>
    <row r="110">
      <c r="A110" s="58"/>
      <c r="B110" s="43" t="s">
        <v>302</v>
      </c>
      <c r="C110" s="43"/>
      <c r="D110" s="43" t="s">
        <v>51</v>
      </c>
      <c r="E110" s="43" t="s">
        <v>21</v>
      </c>
      <c r="F110" s="60" t="s">
        <v>59</v>
      </c>
      <c r="G110" s="43"/>
      <c r="I110" s="43"/>
      <c r="J110" s="43"/>
    </row>
    <row r="111">
      <c r="A111" s="58"/>
      <c r="B111" s="43" t="s">
        <v>303</v>
      </c>
      <c r="C111" s="43"/>
      <c r="D111" s="43" t="s">
        <v>21</v>
      </c>
      <c r="E111" s="43" t="s">
        <v>304</v>
      </c>
      <c r="F111" s="60" t="s">
        <v>59</v>
      </c>
      <c r="G111" s="43"/>
      <c r="I111" s="43"/>
      <c r="J111" s="43"/>
    </row>
    <row r="112">
      <c r="A112" s="58"/>
      <c r="B112" s="128" t="s">
        <v>305</v>
      </c>
      <c r="C112" s="128"/>
      <c r="D112" s="128" t="s">
        <v>21</v>
      </c>
      <c r="E112" s="128" t="s">
        <v>304</v>
      </c>
      <c r="F112" s="136" t="s">
        <v>59</v>
      </c>
      <c r="G112" s="43" t="b">
        <v>1</v>
      </c>
      <c r="I112" s="43"/>
      <c r="J112" s="43"/>
    </row>
    <row r="113">
      <c r="A113" s="58"/>
      <c r="B113" s="43" t="s">
        <v>306</v>
      </c>
      <c r="C113" s="43"/>
      <c r="D113" s="43" t="s">
        <v>304</v>
      </c>
      <c r="E113" s="43" t="s">
        <v>36</v>
      </c>
      <c r="F113" s="60" t="s">
        <v>59</v>
      </c>
      <c r="G113" s="43" t="b">
        <v>1</v>
      </c>
      <c r="I113" s="43"/>
      <c r="J113" s="43"/>
    </row>
    <row r="114">
      <c r="A114" s="37" t="s">
        <v>22</v>
      </c>
      <c r="B114" s="38"/>
      <c r="C114" s="38"/>
      <c r="D114" s="38"/>
      <c r="E114" s="38"/>
      <c r="F114" s="62"/>
      <c r="G114" s="43"/>
      <c r="I114" s="43"/>
      <c r="J114" s="43"/>
    </row>
    <row r="115">
      <c r="A115" s="30"/>
      <c r="B115" s="66" t="s">
        <v>307</v>
      </c>
      <c r="C115" s="20"/>
      <c r="D115" s="20" t="s">
        <v>308</v>
      </c>
      <c r="E115" s="66" t="s">
        <v>309</v>
      </c>
      <c r="F115" s="60" t="s">
        <v>59</v>
      </c>
      <c r="G115" s="43" t="b">
        <v>1</v>
      </c>
      <c r="I115" s="43"/>
      <c r="J115" s="43"/>
    </row>
    <row r="116">
      <c r="A116" s="30"/>
      <c r="B116" s="68" t="s">
        <v>310</v>
      </c>
      <c r="C116" s="55"/>
      <c r="D116" s="55" t="s">
        <v>309</v>
      </c>
      <c r="E116" s="68" t="s">
        <v>67</v>
      </c>
      <c r="F116" s="69" t="s">
        <v>59</v>
      </c>
      <c r="G116" s="43" t="b">
        <v>1</v>
      </c>
      <c r="I116" s="43"/>
      <c r="J116" s="43"/>
    </row>
    <row r="117">
      <c r="A117" s="30"/>
      <c r="B117" s="66" t="s">
        <v>311</v>
      </c>
      <c r="C117" s="20"/>
      <c r="D117" s="20"/>
      <c r="E117" s="66"/>
      <c r="F117" s="60" t="s">
        <v>59</v>
      </c>
      <c r="G117" s="43" t="b">
        <v>1</v>
      </c>
      <c r="I117" s="43"/>
      <c r="J117" s="43"/>
    </row>
    <row r="118">
      <c r="A118" s="30"/>
      <c r="B118" s="66" t="s">
        <v>312</v>
      </c>
      <c r="C118" s="20"/>
      <c r="D118" s="20"/>
      <c r="E118" s="66"/>
      <c r="F118" s="60" t="s">
        <v>59</v>
      </c>
      <c r="G118" s="43" t="b">
        <v>1</v>
      </c>
      <c r="I118" s="43"/>
      <c r="J118" s="43"/>
    </row>
    <row r="119">
      <c r="A119" s="30"/>
      <c r="B119" s="88" t="s">
        <v>313</v>
      </c>
      <c r="C119" s="45"/>
      <c r="D119" s="45" t="s">
        <v>314</v>
      </c>
      <c r="E119" s="137" t="s">
        <v>193</v>
      </c>
      <c r="F119" s="132" t="s">
        <v>109</v>
      </c>
      <c r="G119" s="43" t="b">
        <v>1</v>
      </c>
      <c r="I119" s="43"/>
      <c r="J119" s="43"/>
    </row>
    <row r="120">
      <c r="A120" s="30"/>
      <c r="B120" s="41" t="s">
        <v>315</v>
      </c>
      <c r="C120" s="20"/>
      <c r="D120" s="20" t="s">
        <v>316</v>
      </c>
      <c r="E120" s="21" t="s">
        <v>198</v>
      </c>
      <c r="F120" s="47" t="s">
        <v>109</v>
      </c>
      <c r="G120" s="43" t="b">
        <v>1</v>
      </c>
      <c r="I120" s="43"/>
      <c r="J120" s="43"/>
    </row>
    <row r="121">
      <c r="A121" s="30"/>
      <c r="B121" s="41" t="s">
        <v>317</v>
      </c>
      <c r="C121" s="20"/>
      <c r="D121" s="20" t="s">
        <v>318</v>
      </c>
      <c r="E121" s="21" t="s">
        <v>104</v>
      </c>
      <c r="F121" s="47" t="s">
        <v>109</v>
      </c>
      <c r="G121" s="43" t="b">
        <v>1</v>
      </c>
      <c r="J121" s="43"/>
    </row>
    <row r="122">
      <c r="A122" s="30"/>
      <c r="B122" s="97" t="s">
        <v>319</v>
      </c>
      <c r="C122" s="55"/>
      <c r="D122" s="55" t="s">
        <v>320</v>
      </c>
      <c r="E122" s="64" t="s">
        <v>284</v>
      </c>
      <c r="F122" s="57" t="s">
        <v>109</v>
      </c>
      <c r="G122" s="43" t="b">
        <v>1</v>
      </c>
      <c r="H122" s="1">
        <v>12.0</v>
      </c>
      <c r="I122" s="43">
        <v>1.0</v>
      </c>
      <c r="J122" s="43"/>
    </row>
    <row r="123">
      <c r="A123" s="30"/>
      <c r="B123" s="66" t="s">
        <v>321</v>
      </c>
      <c r="C123" s="20"/>
      <c r="D123" s="20" t="s">
        <v>322</v>
      </c>
      <c r="E123" s="66" t="s">
        <v>323</v>
      </c>
      <c r="F123" s="47" t="s">
        <v>279</v>
      </c>
      <c r="G123" s="43" t="b">
        <v>0</v>
      </c>
      <c r="H123" s="1" t="s">
        <v>324</v>
      </c>
      <c r="I123" s="43" t="s">
        <v>324</v>
      </c>
      <c r="J123" s="43"/>
    </row>
    <row r="124">
      <c r="A124" s="30"/>
      <c r="B124" s="66" t="s">
        <v>325</v>
      </c>
      <c r="C124" s="20"/>
      <c r="D124" s="20" t="s">
        <v>322</v>
      </c>
      <c r="E124" s="66" t="s">
        <v>326</v>
      </c>
      <c r="F124" s="47" t="s">
        <v>279</v>
      </c>
      <c r="G124" s="43" t="b">
        <v>0</v>
      </c>
      <c r="H124" s="138" t="s">
        <v>327</v>
      </c>
      <c r="I124" s="138" t="s">
        <v>328</v>
      </c>
      <c r="J124" s="43"/>
    </row>
    <row r="125">
      <c r="A125" s="30"/>
      <c r="B125" s="66" t="s">
        <v>329</v>
      </c>
      <c r="C125" s="20"/>
      <c r="D125" s="20" t="s">
        <v>322</v>
      </c>
      <c r="E125" s="66" t="s">
        <v>330</v>
      </c>
      <c r="F125" s="47" t="s">
        <v>137</v>
      </c>
      <c r="G125" s="43" t="b">
        <v>0</v>
      </c>
      <c r="H125" s="1" t="s">
        <v>331</v>
      </c>
      <c r="I125" s="43" t="s">
        <v>267</v>
      </c>
      <c r="J125" s="43"/>
    </row>
    <row r="126">
      <c r="A126" s="30"/>
      <c r="B126" s="66" t="s">
        <v>332</v>
      </c>
      <c r="C126" s="20"/>
      <c r="D126" s="20" t="s">
        <v>322</v>
      </c>
      <c r="E126" s="66" t="s">
        <v>333</v>
      </c>
      <c r="F126" s="47" t="s">
        <v>137</v>
      </c>
      <c r="G126" s="43" t="b">
        <v>0</v>
      </c>
      <c r="H126" s="1" t="s">
        <v>334</v>
      </c>
      <c r="I126" s="43" t="s">
        <v>335</v>
      </c>
      <c r="J126" s="43"/>
    </row>
    <row r="127">
      <c r="A127" s="30"/>
      <c r="B127" s="130" t="s">
        <v>336</v>
      </c>
      <c r="C127" s="130"/>
      <c r="D127" s="130" t="s">
        <v>337</v>
      </c>
      <c r="E127" s="130" t="s">
        <v>193</v>
      </c>
      <c r="F127" s="132" t="s">
        <v>170</v>
      </c>
      <c r="G127" s="43" t="b">
        <v>1</v>
      </c>
      <c r="H127" s="1" t="s">
        <v>338</v>
      </c>
      <c r="I127" s="43" t="s">
        <v>339</v>
      </c>
      <c r="J127" s="43"/>
    </row>
    <row r="128">
      <c r="A128" s="30"/>
      <c r="B128" s="66" t="s">
        <v>267</v>
      </c>
      <c r="C128" s="66"/>
      <c r="D128" s="66" t="s">
        <v>268</v>
      </c>
      <c r="E128" s="66" t="s">
        <v>49</v>
      </c>
      <c r="F128" s="47" t="s">
        <v>109</v>
      </c>
      <c r="G128" s="43" t="b">
        <v>1</v>
      </c>
      <c r="H128" s="1" t="s">
        <v>340</v>
      </c>
      <c r="I128" s="43" t="s">
        <v>341</v>
      </c>
      <c r="J128" s="43"/>
    </row>
    <row r="129">
      <c r="A129" s="30"/>
      <c r="B129" s="66" t="s">
        <v>342</v>
      </c>
      <c r="C129" s="66"/>
      <c r="D129" s="66" t="s">
        <v>343</v>
      </c>
      <c r="E129" s="66" t="s">
        <v>198</v>
      </c>
      <c r="F129" s="47" t="s">
        <v>109</v>
      </c>
      <c r="G129" s="43" t="b">
        <v>1</v>
      </c>
      <c r="H129" s="1">
        <v>7.0</v>
      </c>
      <c r="I129" s="43">
        <v>6.0</v>
      </c>
      <c r="J129" s="43"/>
    </row>
    <row r="130">
      <c r="A130" s="30"/>
      <c r="B130" s="130" t="s">
        <v>327</v>
      </c>
      <c r="C130" s="45"/>
      <c r="D130" s="45" t="s">
        <v>344</v>
      </c>
      <c r="E130" s="130" t="s">
        <v>193</v>
      </c>
      <c r="F130" s="132" t="s">
        <v>164</v>
      </c>
      <c r="G130" s="43" t="b">
        <v>1</v>
      </c>
      <c r="I130" s="43"/>
      <c r="J130" s="43"/>
    </row>
    <row r="131">
      <c r="A131" s="30"/>
      <c r="B131" s="66" t="s">
        <v>335</v>
      </c>
      <c r="C131" s="20"/>
      <c r="D131" s="20" t="s">
        <v>345</v>
      </c>
      <c r="E131" s="66" t="s">
        <v>198</v>
      </c>
      <c r="F131" s="47" t="s">
        <v>109</v>
      </c>
      <c r="G131" s="43" t="b">
        <v>1</v>
      </c>
      <c r="I131" s="43"/>
      <c r="J131" s="43"/>
    </row>
    <row r="132">
      <c r="A132" s="30"/>
      <c r="B132" s="68" t="s">
        <v>328</v>
      </c>
      <c r="C132" s="55"/>
      <c r="D132" s="55" t="s">
        <v>346</v>
      </c>
      <c r="E132" s="68" t="s">
        <v>104</v>
      </c>
      <c r="F132" s="57" t="s">
        <v>109</v>
      </c>
      <c r="G132" s="43" t="b">
        <v>1</v>
      </c>
      <c r="I132" s="43"/>
      <c r="J132" s="43"/>
    </row>
    <row r="133">
      <c r="A133" s="37" t="s">
        <v>347</v>
      </c>
      <c r="B133" s="139"/>
      <c r="C133" s="139"/>
      <c r="D133" s="139"/>
      <c r="E133" s="139"/>
      <c r="F133" s="140"/>
      <c r="G133" s="40"/>
      <c r="I133" s="43"/>
      <c r="J133" s="43"/>
    </row>
    <row r="134">
      <c r="A134" s="30"/>
      <c r="B134" s="43" t="s">
        <v>348</v>
      </c>
      <c r="C134" s="43"/>
      <c r="D134" s="43" t="s">
        <v>349</v>
      </c>
      <c r="E134" s="43" t="s">
        <v>350</v>
      </c>
      <c r="F134" s="47" t="s">
        <v>59</v>
      </c>
      <c r="I134" s="43"/>
      <c r="J134" s="43"/>
    </row>
    <row r="135">
      <c r="A135" s="30"/>
      <c r="B135" s="43" t="s">
        <v>351</v>
      </c>
      <c r="C135" s="43"/>
      <c r="D135" s="43" t="s">
        <v>51</v>
      </c>
      <c r="E135" s="43" t="s">
        <v>352</v>
      </c>
      <c r="F135" s="47" t="s">
        <v>59</v>
      </c>
      <c r="I135" s="43"/>
      <c r="J135" s="43"/>
    </row>
    <row r="136">
      <c r="A136" s="30"/>
      <c r="B136" s="43" t="s">
        <v>353</v>
      </c>
      <c r="C136" s="43"/>
      <c r="D136" s="43" t="s">
        <v>354</v>
      </c>
      <c r="E136" s="43" t="s">
        <v>355</v>
      </c>
      <c r="F136" s="47" t="s">
        <v>59</v>
      </c>
      <c r="I136" s="43"/>
      <c r="J136" s="43"/>
    </row>
    <row r="137">
      <c r="A137" s="30"/>
      <c r="B137" s="43" t="s">
        <v>356</v>
      </c>
      <c r="C137" s="43"/>
      <c r="D137" s="43" t="s">
        <v>71</v>
      </c>
      <c r="E137" s="43" t="s">
        <v>357</v>
      </c>
      <c r="F137" s="47" t="s">
        <v>157</v>
      </c>
      <c r="I137" s="43"/>
      <c r="J137" s="43"/>
    </row>
    <row r="138">
      <c r="A138" s="30"/>
      <c r="B138" s="43" t="s">
        <v>358</v>
      </c>
      <c r="C138" s="43"/>
      <c r="D138" s="43" t="s">
        <v>71</v>
      </c>
      <c r="E138" s="43" t="s">
        <v>359</v>
      </c>
      <c r="F138" s="47" t="s">
        <v>157</v>
      </c>
      <c r="I138" s="43"/>
      <c r="J138" s="43"/>
    </row>
    <row r="139">
      <c r="A139" s="30"/>
      <c r="B139" s="43" t="s">
        <v>360</v>
      </c>
      <c r="C139" s="43"/>
      <c r="D139" s="43" t="s">
        <v>71</v>
      </c>
      <c r="E139" s="43" t="s">
        <v>361</v>
      </c>
      <c r="F139" s="47" t="s">
        <v>164</v>
      </c>
      <c r="I139" s="43"/>
      <c r="J139" s="40"/>
    </row>
    <row r="140">
      <c r="A140" s="30"/>
      <c r="B140" s="43" t="s">
        <v>362</v>
      </c>
      <c r="C140" s="43"/>
      <c r="D140" s="43" t="s">
        <v>71</v>
      </c>
      <c r="E140" s="43" t="s">
        <v>363</v>
      </c>
      <c r="F140" s="47" t="s">
        <v>170</v>
      </c>
      <c r="I140" s="43"/>
      <c r="J140" s="40"/>
    </row>
    <row r="141">
      <c r="A141" s="30"/>
      <c r="B141" s="43" t="s">
        <v>364</v>
      </c>
      <c r="C141" s="43"/>
      <c r="D141" s="43" t="s">
        <v>71</v>
      </c>
      <c r="E141" s="43" t="s">
        <v>365</v>
      </c>
      <c r="F141" s="47" t="s">
        <v>163</v>
      </c>
      <c r="I141" s="43"/>
      <c r="J141" s="40"/>
    </row>
    <row r="142">
      <c r="A142" s="30"/>
      <c r="B142" s="43" t="s">
        <v>366</v>
      </c>
      <c r="C142" s="43"/>
      <c r="D142" s="43" t="s">
        <v>71</v>
      </c>
      <c r="E142" s="43" t="s">
        <v>367</v>
      </c>
      <c r="F142" s="47" t="s">
        <v>113</v>
      </c>
      <c r="I142" s="43"/>
      <c r="J142" s="40"/>
    </row>
    <row r="143">
      <c r="A143" s="30"/>
      <c r="B143" s="43" t="s">
        <v>368</v>
      </c>
      <c r="C143" s="43"/>
      <c r="D143" s="43" t="s">
        <v>71</v>
      </c>
      <c r="E143" s="43" t="s">
        <v>369</v>
      </c>
      <c r="F143" s="47" t="s">
        <v>370</v>
      </c>
      <c r="I143" s="43"/>
      <c r="J143" s="40"/>
    </row>
    <row r="144">
      <c r="A144" s="30"/>
      <c r="B144" s="43" t="s">
        <v>371</v>
      </c>
      <c r="C144" s="43"/>
      <c r="D144" s="43" t="s">
        <v>372</v>
      </c>
      <c r="E144" s="43" t="s">
        <v>373</v>
      </c>
      <c r="F144" s="47" t="s">
        <v>109</v>
      </c>
      <c r="I144" s="43"/>
      <c r="J144" s="43"/>
    </row>
    <row r="145">
      <c r="A145" s="30"/>
      <c r="B145" s="43" t="s">
        <v>374</v>
      </c>
      <c r="C145" s="43"/>
      <c r="D145" s="43" t="s">
        <v>375</v>
      </c>
      <c r="E145" s="43" t="s">
        <v>376</v>
      </c>
      <c r="F145" s="47" t="s">
        <v>109</v>
      </c>
      <c r="I145" s="43"/>
      <c r="J145" s="43"/>
    </row>
    <row r="146">
      <c r="A146" s="30"/>
      <c r="B146" s="43" t="s">
        <v>377</v>
      </c>
      <c r="C146" s="43"/>
      <c r="D146" s="43" t="s">
        <v>378</v>
      </c>
      <c r="E146" s="43" t="s">
        <v>379</v>
      </c>
      <c r="F146" s="47" t="s">
        <v>109</v>
      </c>
      <c r="I146" s="43"/>
      <c r="J146" s="43"/>
    </row>
    <row r="147">
      <c r="A147" s="141"/>
      <c r="B147" s="142" t="s">
        <v>380</v>
      </c>
      <c r="C147" s="142"/>
      <c r="D147" s="142"/>
      <c r="E147" s="142" t="s">
        <v>381</v>
      </c>
      <c r="F147" s="143" t="s">
        <v>109</v>
      </c>
      <c r="I147" s="40"/>
      <c r="J147" s="40"/>
    </row>
    <row r="148">
      <c r="A148" s="30"/>
      <c r="B148" s="43" t="s">
        <v>382</v>
      </c>
      <c r="C148" s="43"/>
      <c r="D148" s="43" t="s">
        <v>383</v>
      </c>
      <c r="E148" s="43" t="s">
        <v>384</v>
      </c>
      <c r="F148" s="47" t="s">
        <v>109</v>
      </c>
      <c r="I148" s="43"/>
      <c r="J148" s="40"/>
    </row>
    <row r="149">
      <c r="A149" s="30"/>
      <c r="B149" s="43" t="s">
        <v>385</v>
      </c>
      <c r="C149" s="43"/>
      <c r="D149" s="43" t="s">
        <v>386</v>
      </c>
      <c r="E149" s="43" t="s">
        <v>387</v>
      </c>
      <c r="F149" s="47" t="s">
        <v>109</v>
      </c>
      <c r="I149" s="43"/>
      <c r="J149" s="40"/>
    </row>
    <row r="150">
      <c r="A150" s="30"/>
      <c r="B150" s="43" t="s">
        <v>388</v>
      </c>
      <c r="C150" s="58"/>
      <c r="D150" s="37" t="s">
        <v>389</v>
      </c>
      <c r="E150" s="43" t="s">
        <v>390</v>
      </c>
      <c r="F150" s="47" t="s">
        <v>109</v>
      </c>
      <c r="I150" s="43"/>
      <c r="J150" s="43"/>
    </row>
    <row r="151">
      <c r="A151" s="30"/>
      <c r="B151" s="43" t="s">
        <v>391</v>
      </c>
      <c r="C151" s="43"/>
      <c r="D151" s="43" t="s">
        <v>392</v>
      </c>
      <c r="E151" s="43" t="s">
        <v>393</v>
      </c>
      <c r="F151" s="47" t="s">
        <v>163</v>
      </c>
      <c r="I151" s="43"/>
      <c r="J151" s="40"/>
    </row>
    <row r="152">
      <c r="A152" s="30"/>
      <c r="B152" s="43" t="s">
        <v>394</v>
      </c>
      <c r="C152" s="43"/>
      <c r="D152" s="43" t="s">
        <v>392</v>
      </c>
      <c r="E152" s="43" t="s">
        <v>395</v>
      </c>
      <c r="F152" s="47" t="s">
        <v>163</v>
      </c>
      <c r="I152" s="43"/>
      <c r="J152" s="40"/>
    </row>
    <row r="153">
      <c r="A153" s="30"/>
      <c r="B153" s="43" t="s">
        <v>396</v>
      </c>
      <c r="C153" s="43"/>
      <c r="D153" s="43" t="s">
        <v>397</v>
      </c>
      <c r="E153" s="43" t="s">
        <v>271</v>
      </c>
      <c r="F153" s="47" t="s">
        <v>109</v>
      </c>
      <c r="I153" s="43"/>
      <c r="J153" s="40"/>
    </row>
    <row r="154">
      <c r="A154" s="30"/>
      <c r="B154" s="43" t="s">
        <v>398</v>
      </c>
      <c r="C154" s="43"/>
      <c r="D154" s="43" t="s">
        <v>399</v>
      </c>
      <c r="E154" s="43" t="s">
        <v>268</v>
      </c>
      <c r="F154" s="47" t="s">
        <v>109</v>
      </c>
      <c r="I154" s="43"/>
      <c r="J154" s="43"/>
    </row>
    <row r="155">
      <c r="A155" s="30"/>
      <c r="B155" s="1" t="s">
        <v>400</v>
      </c>
      <c r="C155" s="43"/>
      <c r="D155" s="43" t="s">
        <v>383</v>
      </c>
      <c r="E155" s="43" t="s">
        <v>401</v>
      </c>
      <c r="F155" s="47" t="s">
        <v>109</v>
      </c>
      <c r="I155" s="43"/>
      <c r="J155" s="40"/>
    </row>
    <row r="156">
      <c r="A156" s="30"/>
      <c r="B156" s="43" t="s">
        <v>402</v>
      </c>
      <c r="C156" s="43"/>
      <c r="D156" s="43" t="s">
        <v>71</v>
      </c>
      <c r="E156" s="43" t="s">
        <v>403</v>
      </c>
      <c r="F156" s="47" t="s">
        <v>170</v>
      </c>
      <c r="I156" s="43"/>
      <c r="J156" s="40"/>
    </row>
    <row r="157">
      <c r="A157" s="30"/>
      <c r="B157" s="43" t="s">
        <v>404</v>
      </c>
      <c r="C157" s="43"/>
      <c r="D157" s="43" t="s">
        <v>397</v>
      </c>
      <c r="E157" s="43" t="s">
        <v>262</v>
      </c>
      <c r="F157" s="47" t="s">
        <v>109</v>
      </c>
      <c r="I157" s="43"/>
      <c r="J157" s="43"/>
    </row>
    <row r="158">
      <c r="A158" s="30"/>
      <c r="B158" s="43" t="s">
        <v>405</v>
      </c>
      <c r="C158" s="43"/>
      <c r="D158" s="43" t="s">
        <v>163</v>
      </c>
      <c r="E158" s="43" t="s">
        <v>406</v>
      </c>
      <c r="F158" s="47" t="s">
        <v>163</v>
      </c>
      <c r="I158" s="43"/>
      <c r="J158" s="40"/>
    </row>
    <row r="159">
      <c r="A159" s="30"/>
      <c r="B159" s="43" t="s">
        <v>407</v>
      </c>
      <c r="C159" s="43"/>
      <c r="D159" s="43" t="s">
        <v>45</v>
      </c>
      <c r="E159" s="43" t="s">
        <v>408</v>
      </c>
      <c r="F159" s="47" t="s">
        <v>109</v>
      </c>
      <c r="I159" s="43"/>
      <c r="J159" s="40"/>
    </row>
    <row r="160">
      <c r="A160" s="37" t="s">
        <v>409</v>
      </c>
      <c r="B160" s="38"/>
      <c r="C160" s="38"/>
      <c r="D160" s="38"/>
      <c r="E160" s="38"/>
      <c r="F160" s="62"/>
      <c r="G160" s="40"/>
      <c r="I160" s="40"/>
      <c r="J160" s="40"/>
    </row>
    <row r="161">
      <c r="A161" s="30" t="s">
        <v>410</v>
      </c>
      <c r="B161" s="43" t="s">
        <v>411</v>
      </c>
      <c r="C161" s="44"/>
      <c r="D161" s="44" t="s">
        <v>163</v>
      </c>
      <c r="E161" s="44" t="s">
        <v>163</v>
      </c>
      <c r="F161" s="47" t="s">
        <v>163</v>
      </c>
      <c r="I161" s="40"/>
      <c r="J161" s="40"/>
    </row>
    <row r="162">
      <c r="A162" s="30"/>
      <c r="B162" s="43" t="s">
        <v>412</v>
      </c>
      <c r="C162" s="44"/>
      <c r="D162" s="44" t="s">
        <v>413</v>
      </c>
      <c r="E162" s="44" t="s">
        <v>414</v>
      </c>
      <c r="F162" s="47" t="s">
        <v>279</v>
      </c>
      <c r="H162" s="40"/>
      <c r="I162" s="40"/>
      <c r="J162" s="40"/>
    </row>
    <row r="163">
      <c r="A163" s="30"/>
      <c r="B163" s="67" t="s">
        <v>415</v>
      </c>
      <c r="C163" s="67"/>
      <c r="D163" s="67" t="s">
        <v>413</v>
      </c>
      <c r="E163" s="67" t="s">
        <v>416</v>
      </c>
      <c r="F163" s="57" t="s">
        <v>279</v>
      </c>
      <c r="I163" s="43"/>
      <c r="J163" s="40"/>
    </row>
    <row r="164">
      <c r="A164" s="30"/>
      <c r="B164" s="43" t="s">
        <v>417</v>
      </c>
      <c r="C164" s="44"/>
      <c r="D164" s="44" t="s">
        <v>418</v>
      </c>
      <c r="E164" s="44" t="s">
        <v>193</v>
      </c>
      <c r="F164" s="47" t="s">
        <v>109</v>
      </c>
      <c r="I164" s="43"/>
      <c r="J164" s="40"/>
    </row>
    <row r="165">
      <c r="A165" s="30"/>
      <c r="B165" s="43" t="s">
        <v>419</v>
      </c>
      <c r="C165" s="44"/>
      <c r="D165" s="44" t="s">
        <v>420</v>
      </c>
      <c r="E165" s="44" t="s">
        <v>198</v>
      </c>
      <c r="F165" s="47" t="s">
        <v>109</v>
      </c>
      <c r="I165" s="43"/>
      <c r="J165" s="40"/>
    </row>
    <row r="166">
      <c r="A166" s="30"/>
      <c r="B166" s="67" t="s">
        <v>421</v>
      </c>
      <c r="C166" s="144"/>
      <c r="D166" s="144" t="s">
        <v>422</v>
      </c>
      <c r="E166" s="144" t="s">
        <v>104</v>
      </c>
      <c r="F166" s="57" t="s">
        <v>163</v>
      </c>
      <c r="I166" s="43"/>
      <c r="J166" s="40"/>
    </row>
    <row r="167">
      <c r="A167" s="30"/>
      <c r="B167" s="41" t="s">
        <v>423</v>
      </c>
      <c r="C167" s="43"/>
      <c r="D167" s="43" t="s">
        <v>424</v>
      </c>
      <c r="E167" s="43" t="s">
        <v>425</v>
      </c>
      <c r="F167" s="47" t="s">
        <v>164</v>
      </c>
      <c r="I167" s="43"/>
      <c r="J167" s="40"/>
    </row>
    <row r="168">
      <c r="A168" s="30"/>
      <c r="B168" s="41" t="s">
        <v>426</v>
      </c>
      <c r="C168" s="43"/>
      <c r="D168" s="43" t="s">
        <v>427</v>
      </c>
      <c r="E168" s="43" t="s">
        <v>428</v>
      </c>
      <c r="F168" s="47" t="s">
        <v>163</v>
      </c>
      <c r="I168" s="43"/>
      <c r="J168" s="40"/>
    </row>
    <row r="169">
      <c r="A169" s="30"/>
      <c r="B169" s="41" t="s">
        <v>429</v>
      </c>
      <c r="C169" s="43"/>
      <c r="D169" s="43" t="s">
        <v>430</v>
      </c>
      <c r="E169" s="43" t="s">
        <v>376</v>
      </c>
      <c r="F169" s="47" t="s">
        <v>109</v>
      </c>
      <c r="I169" s="43"/>
      <c r="J169" s="40"/>
    </row>
    <row r="170">
      <c r="A170" s="30"/>
      <c r="B170" s="97" t="s">
        <v>431</v>
      </c>
      <c r="C170" s="67"/>
      <c r="D170" s="67" t="s">
        <v>432</v>
      </c>
      <c r="E170" s="67" t="s">
        <v>373</v>
      </c>
      <c r="F170" s="57" t="s">
        <v>109</v>
      </c>
      <c r="I170" s="43"/>
      <c r="J170" s="40"/>
    </row>
    <row r="171">
      <c r="A171" s="30" t="s">
        <v>433</v>
      </c>
      <c r="B171" s="88" t="s">
        <v>434</v>
      </c>
      <c r="C171" s="20"/>
      <c r="D171" s="20" t="s">
        <v>414</v>
      </c>
      <c r="E171" s="20" t="s">
        <v>435</v>
      </c>
      <c r="F171" s="47" t="s">
        <v>109</v>
      </c>
      <c r="I171" s="43"/>
      <c r="J171" s="40"/>
    </row>
    <row r="172">
      <c r="A172" s="30"/>
      <c r="B172" s="41" t="s">
        <v>436</v>
      </c>
      <c r="C172" s="20"/>
      <c r="D172" s="20" t="s">
        <v>416</v>
      </c>
      <c r="E172" s="20" t="s">
        <v>437</v>
      </c>
      <c r="F172" s="47" t="s">
        <v>109</v>
      </c>
      <c r="I172" s="43"/>
      <c r="J172" s="40"/>
    </row>
    <row r="173">
      <c r="A173" s="30"/>
      <c r="B173" s="41" t="s">
        <v>438</v>
      </c>
      <c r="C173" s="20"/>
      <c r="D173" s="20" t="s">
        <v>439</v>
      </c>
      <c r="E173" s="20" t="s">
        <v>440</v>
      </c>
      <c r="F173" s="47" t="s">
        <v>109</v>
      </c>
      <c r="I173" s="43"/>
      <c r="J173" s="40"/>
    </row>
    <row r="174">
      <c r="A174" s="30"/>
      <c r="B174" s="41" t="s">
        <v>441</v>
      </c>
      <c r="C174" s="20"/>
      <c r="D174" s="20" t="s">
        <v>420</v>
      </c>
      <c r="E174" s="20" t="s">
        <v>442</v>
      </c>
      <c r="F174" s="47" t="s">
        <v>109</v>
      </c>
      <c r="I174" s="43"/>
      <c r="J174" s="40"/>
    </row>
    <row r="175">
      <c r="A175" s="30"/>
      <c r="B175" s="41" t="s">
        <v>443</v>
      </c>
      <c r="C175" s="20"/>
      <c r="D175" s="20" t="s">
        <v>418</v>
      </c>
      <c r="E175" s="20" t="s">
        <v>444</v>
      </c>
      <c r="F175" s="47" t="s">
        <v>109</v>
      </c>
      <c r="I175" s="43"/>
      <c r="J175" s="40"/>
    </row>
    <row r="176">
      <c r="A176" s="30"/>
      <c r="B176" s="41" t="s">
        <v>445</v>
      </c>
      <c r="C176" s="20"/>
      <c r="D176" s="20" t="s">
        <v>422</v>
      </c>
      <c r="E176" s="20" t="s">
        <v>446</v>
      </c>
      <c r="F176" s="47" t="s">
        <v>109</v>
      </c>
      <c r="I176" s="43"/>
      <c r="J176" s="40"/>
    </row>
    <row r="177">
      <c r="A177" s="30"/>
      <c r="B177" s="43" t="s">
        <v>447</v>
      </c>
      <c r="C177" s="43"/>
      <c r="D177" s="43"/>
      <c r="E177" s="20" t="s">
        <v>448</v>
      </c>
      <c r="F177" s="47" t="s">
        <v>109</v>
      </c>
      <c r="I177" s="43"/>
      <c r="J177" s="40"/>
    </row>
    <row r="178">
      <c r="A178" s="30"/>
      <c r="B178" s="43" t="s">
        <v>449</v>
      </c>
      <c r="C178" s="44"/>
      <c r="D178" s="44"/>
      <c r="E178" s="20" t="s">
        <v>450</v>
      </c>
      <c r="F178" s="47" t="s">
        <v>109</v>
      </c>
      <c r="I178" s="43"/>
      <c r="J178" s="40"/>
    </row>
    <row r="179">
      <c r="A179" s="30" t="s">
        <v>451</v>
      </c>
      <c r="B179" s="43" t="s">
        <v>452</v>
      </c>
      <c r="C179" s="44"/>
      <c r="D179" s="44" t="s">
        <v>71</v>
      </c>
      <c r="E179" s="20" t="s">
        <v>198</v>
      </c>
      <c r="F179" s="47" t="s">
        <v>164</v>
      </c>
      <c r="I179" s="43"/>
      <c r="J179" s="40"/>
    </row>
    <row r="180">
      <c r="A180" s="30"/>
      <c r="B180" s="43" t="s">
        <v>453</v>
      </c>
      <c r="C180" s="20"/>
      <c r="D180" s="20" t="s">
        <v>454</v>
      </c>
      <c r="E180" s="20" t="s">
        <v>193</v>
      </c>
      <c r="F180" s="145" t="s">
        <v>455</v>
      </c>
      <c r="I180" s="43"/>
      <c r="J180" s="40"/>
    </row>
    <row r="181">
      <c r="A181" s="30" t="s">
        <v>47</v>
      </c>
      <c r="B181" s="43" t="s">
        <v>456</v>
      </c>
      <c r="C181" s="20"/>
      <c r="D181" s="20" t="s">
        <v>457</v>
      </c>
      <c r="E181" s="20" t="s">
        <v>104</v>
      </c>
      <c r="F181" s="47" t="s">
        <v>109</v>
      </c>
      <c r="I181" s="43"/>
      <c r="J181" s="40"/>
    </row>
    <row r="182">
      <c r="A182" s="30"/>
      <c r="B182" s="43" t="s">
        <v>458</v>
      </c>
      <c r="C182" s="20"/>
      <c r="D182" s="20" t="s">
        <v>459</v>
      </c>
      <c r="E182" s="20" t="s">
        <v>193</v>
      </c>
      <c r="F182" s="47" t="s">
        <v>109</v>
      </c>
      <c r="I182" s="43"/>
      <c r="J182" s="40"/>
    </row>
    <row r="183">
      <c r="A183" s="30"/>
      <c r="B183" s="43" t="s">
        <v>460</v>
      </c>
      <c r="C183" s="20"/>
      <c r="D183" s="20" t="s">
        <v>461</v>
      </c>
      <c r="E183" s="20" t="s">
        <v>198</v>
      </c>
      <c r="F183" s="47" t="s">
        <v>163</v>
      </c>
      <c r="I183" s="43"/>
      <c r="J183" s="40"/>
    </row>
    <row r="184">
      <c r="A184" s="37" t="s">
        <v>462</v>
      </c>
      <c r="B184" s="38"/>
      <c r="C184" s="38"/>
      <c r="D184" s="38"/>
      <c r="E184" s="38"/>
      <c r="F184" s="62"/>
      <c r="G184" s="40"/>
      <c r="I184" s="43"/>
      <c r="J184" s="40"/>
      <c r="K184" s="40"/>
      <c r="L184" s="146"/>
      <c r="M184" s="147"/>
      <c r="N184" s="40"/>
      <c r="O184" s="40"/>
      <c r="P184" s="40"/>
      <c r="Q184" s="40"/>
      <c r="R184" s="146"/>
      <c r="S184" s="147"/>
      <c r="T184" s="40"/>
      <c r="U184" s="40"/>
      <c r="V184" s="40"/>
      <c r="W184" s="40"/>
      <c r="X184" s="146"/>
    </row>
    <row r="185">
      <c r="A185" s="58"/>
      <c r="B185" s="43" t="s">
        <v>463</v>
      </c>
      <c r="C185" s="43"/>
      <c r="D185" s="43"/>
      <c r="E185" s="43" t="s">
        <v>464</v>
      </c>
      <c r="F185" s="60" t="s">
        <v>59</v>
      </c>
      <c r="G185" s="40"/>
      <c r="I185" s="43"/>
      <c r="J185" s="40"/>
    </row>
    <row r="186">
      <c r="A186" s="58"/>
      <c r="B186" s="43" t="s">
        <v>465</v>
      </c>
      <c r="C186" s="43"/>
      <c r="D186" s="43" t="s">
        <v>352</v>
      </c>
      <c r="E186" s="43" t="s">
        <v>466</v>
      </c>
      <c r="F186" s="60" t="s">
        <v>59</v>
      </c>
      <c r="G186" s="40"/>
      <c r="I186" s="43"/>
      <c r="J186" s="40"/>
    </row>
    <row r="187">
      <c r="A187" s="58"/>
      <c r="B187" s="43" t="s">
        <v>353</v>
      </c>
      <c r="C187" s="43"/>
      <c r="D187" s="43" t="s">
        <v>355</v>
      </c>
      <c r="E187" s="43" t="s">
        <v>467</v>
      </c>
      <c r="F187" s="60" t="s">
        <v>59</v>
      </c>
      <c r="G187" s="40"/>
      <c r="I187" s="43"/>
      <c r="J187" s="40"/>
    </row>
    <row r="188">
      <c r="A188" s="58"/>
      <c r="B188" s="43" t="s">
        <v>468</v>
      </c>
      <c r="C188" s="43"/>
      <c r="D188" s="43" t="s">
        <v>469</v>
      </c>
      <c r="E188" s="43" t="s">
        <v>470</v>
      </c>
      <c r="F188" s="60" t="s">
        <v>164</v>
      </c>
      <c r="G188" s="40"/>
      <c r="I188" s="43"/>
      <c r="J188" s="40"/>
    </row>
    <row r="189">
      <c r="A189" s="58"/>
      <c r="B189" s="43" t="s">
        <v>471</v>
      </c>
      <c r="C189" s="43"/>
      <c r="D189" s="43" t="s">
        <v>472</v>
      </c>
      <c r="E189" s="43" t="s">
        <v>473</v>
      </c>
      <c r="F189" s="60" t="s">
        <v>170</v>
      </c>
      <c r="G189" s="40"/>
      <c r="I189" s="43"/>
      <c r="J189" s="40"/>
    </row>
    <row r="190">
      <c r="A190" s="58"/>
      <c r="B190" s="43" t="s">
        <v>474</v>
      </c>
      <c r="C190" s="43"/>
      <c r="D190" s="43" t="s">
        <v>475</v>
      </c>
      <c r="E190" s="43" t="s">
        <v>476</v>
      </c>
      <c r="F190" s="60" t="s">
        <v>105</v>
      </c>
      <c r="G190" s="40"/>
      <c r="I190" s="43"/>
      <c r="J190" s="40"/>
    </row>
    <row r="191">
      <c r="A191" s="58"/>
      <c r="B191" s="44" t="s">
        <v>477</v>
      </c>
      <c r="C191" s="43"/>
      <c r="D191" s="43" t="s">
        <v>127</v>
      </c>
      <c r="E191" s="43" t="s">
        <v>478</v>
      </c>
      <c r="F191" s="60" t="s">
        <v>113</v>
      </c>
      <c r="G191" s="40"/>
      <c r="I191" s="43"/>
      <c r="J191" s="40"/>
    </row>
    <row r="192">
      <c r="A192" s="58"/>
      <c r="B192" s="43" t="s">
        <v>479</v>
      </c>
      <c r="C192" s="43"/>
      <c r="D192" s="43" t="s">
        <v>480</v>
      </c>
      <c r="E192" s="43" t="s">
        <v>481</v>
      </c>
      <c r="F192" s="60" t="s">
        <v>163</v>
      </c>
      <c r="G192" s="40"/>
      <c r="I192" s="43"/>
      <c r="J192" s="40"/>
    </row>
    <row r="193">
      <c r="A193" s="58"/>
      <c r="B193" s="43" t="s">
        <v>482</v>
      </c>
      <c r="C193" s="43"/>
      <c r="D193" s="43" t="s">
        <v>389</v>
      </c>
      <c r="E193" s="43" t="s">
        <v>346</v>
      </c>
      <c r="F193" s="60" t="s">
        <v>109</v>
      </c>
      <c r="G193" s="40"/>
      <c r="I193" s="43"/>
      <c r="J193" s="40"/>
    </row>
    <row r="194">
      <c r="A194" s="58"/>
      <c r="B194" s="43" t="s">
        <v>483</v>
      </c>
      <c r="C194" s="43"/>
      <c r="D194" s="43" t="s">
        <v>484</v>
      </c>
      <c r="E194" s="43" t="s">
        <v>345</v>
      </c>
      <c r="F194" s="60" t="s">
        <v>109</v>
      </c>
      <c r="G194" s="40"/>
      <c r="I194" s="43"/>
      <c r="J194" s="40"/>
    </row>
    <row r="195">
      <c r="A195" s="58"/>
      <c r="B195" s="43" t="s">
        <v>485</v>
      </c>
      <c r="C195" s="43"/>
      <c r="D195" s="43" t="s">
        <v>486</v>
      </c>
      <c r="E195" s="43" t="s">
        <v>383</v>
      </c>
      <c r="F195" s="60" t="s">
        <v>109</v>
      </c>
      <c r="G195" s="40"/>
      <c r="I195" s="43"/>
      <c r="J195" s="40"/>
    </row>
    <row r="196">
      <c r="A196" s="58"/>
      <c r="B196" s="43" t="s">
        <v>487</v>
      </c>
      <c r="C196" s="43"/>
      <c r="D196" s="43" t="s">
        <v>488</v>
      </c>
      <c r="E196" s="43" t="s">
        <v>489</v>
      </c>
      <c r="F196" s="60" t="s">
        <v>164</v>
      </c>
      <c r="G196" s="40"/>
      <c r="I196" s="43"/>
      <c r="J196" s="40"/>
    </row>
    <row r="197">
      <c r="A197" s="58"/>
      <c r="B197" s="43" t="s">
        <v>490</v>
      </c>
      <c r="C197" s="43"/>
      <c r="D197" s="43" t="s">
        <v>491</v>
      </c>
      <c r="E197" s="43" t="s">
        <v>492</v>
      </c>
      <c r="F197" s="60" t="s">
        <v>163</v>
      </c>
      <c r="G197" s="40"/>
      <c r="I197" s="43"/>
      <c r="J197" s="40"/>
    </row>
    <row r="198">
      <c r="A198" s="58"/>
      <c r="B198" s="43" t="s">
        <v>493</v>
      </c>
      <c r="C198" s="43"/>
      <c r="D198" s="43" t="s">
        <v>494</v>
      </c>
      <c r="E198" s="43" t="s">
        <v>266</v>
      </c>
      <c r="F198" s="60" t="s">
        <v>109</v>
      </c>
      <c r="G198" s="43"/>
      <c r="I198" s="43"/>
      <c r="J198" s="40"/>
    </row>
    <row r="199">
      <c r="A199" s="58"/>
      <c r="B199" s="43" t="s">
        <v>41</v>
      </c>
      <c r="C199" s="43"/>
      <c r="D199" s="43" t="s">
        <v>495</v>
      </c>
      <c r="E199" s="43" t="s">
        <v>496</v>
      </c>
      <c r="F199" s="60" t="s">
        <v>109</v>
      </c>
      <c r="G199" s="40"/>
      <c r="I199" s="43"/>
      <c r="J199" s="40"/>
    </row>
    <row r="200">
      <c r="A200" s="58"/>
      <c r="B200" s="43" t="s">
        <v>43</v>
      </c>
      <c r="C200" s="43"/>
      <c r="D200" s="43" t="s">
        <v>497</v>
      </c>
      <c r="E200" s="43" t="s">
        <v>498</v>
      </c>
      <c r="F200" s="60" t="s">
        <v>109</v>
      </c>
      <c r="G200" s="40"/>
      <c r="I200" s="43"/>
      <c r="J200" s="40"/>
    </row>
    <row r="201">
      <c r="A201" s="58"/>
      <c r="B201" s="43" t="s">
        <v>499</v>
      </c>
      <c r="C201" s="43"/>
      <c r="D201" s="43" t="s">
        <v>500</v>
      </c>
      <c r="E201" s="43" t="s">
        <v>501</v>
      </c>
      <c r="F201" s="60" t="s">
        <v>109</v>
      </c>
      <c r="G201" s="40"/>
      <c r="I201" s="43"/>
      <c r="J201" s="40"/>
    </row>
    <row r="202">
      <c r="A202" s="58"/>
      <c r="B202" s="43" t="s">
        <v>502</v>
      </c>
      <c r="C202" s="43"/>
      <c r="D202" s="43" t="s">
        <v>389</v>
      </c>
      <c r="E202" s="43" t="s">
        <v>266</v>
      </c>
      <c r="F202" s="60" t="s">
        <v>109</v>
      </c>
      <c r="G202" s="43"/>
      <c r="I202" s="43"/>
      <c r="J202" s="40"/>
    </row>
    <row r="203">
      <c r="A203" s="58"/>
      <c r="B203" s="43" t="s">
        <v>385</v>
      </c>
      <c r="C203" s="43"/>
      <c r="D203" s="43" t="s">
        <v>387</v>
      </c>
      <c r="E203" s="43" t="s">
        <v>386</v>
      </c>
      <c r="F203" s="60" t="s">
        <v>109</v>
      </c>
      <c r="G203" s="40"/>
      <c r="I203" s="43"/>
      <c r="J203" s="40"/>
    </row>
    <row r="204">
      <c r="A204" s="58"/>
      <c r="B204" s="43" t="s">
        <v>503</v>
      </c>
      <c r="C204" s="43"/>
      <c r="D204" s="43" t="s">
        <v>504</v>
      </c>
      <c r="E204" s="43" t="s">
        <v>505</v>
      </c>
      <c r="F204" s="60" t="s">
        <v>109</v>
      </c>
      <c r="G204" s="40"/>
      <c r="I204" s="43"/>
      <c r="J204" s="40"/>
    </row>
    <row r="205">
      <c r="A205" s="148"/>
      <c r="B205" s="43" t="s">
        <v>382</v>
      </c>
      <c r="C205" s="43"/>
      <c r="D205" s="149" t="s">
        <v>506</v>
      </c>
      <c r="E205" s="149" t="s">
        <v>507</v>
      </c>
      <c r="F205" s="60" t="s">
        <v>109</v>
      </c>
      <c r="G205" s="40"/>
      <c r="I205" s="43"/>
      <c r="J205" s="40"/>
    </row>
    <row r="206">
      <c r="A206" s="37" t="s">
        <v>24</v>
      </c>
      <c r="B206" s="38"/>
      <c r="C206" s="38"/>
      <c r="D206" s="38"/>
      <c r="E206" s="38"/>
      <c r="F206" s="62"/>
      <c r="G206" s="40"/>
      <c r="I206" s="43"/>
      <c r="J206" s="40"/>
    </row>
    <row r="207">
      <c r="A207" s="30"/>
      <c r="B207" s="20" t="s">
        <v>508</v>
      </c>
      <c r="C207" s="20"/>
      <c r="D207" s="20" t="s">
        <v>509</v>
      </c>
      <c r="E207" s="21" t="s">
        <v>125</v>
      </c>
      <c r="F207" s="63" t="s">
        <v>105</v>
      </c>
      <c r="G207" s="20"/>
      <c r="I207" s="43"/>
      <c r="J207" s="40"/>
    </row>
    <row r="208">
      <c r="A208" s="30"/>
      <c r="B208" s="20" t="s">
        <v>510</v>
      </c>
      <c r="C208" s="20"/>
      <c r="D208" s="20" t="s">
        <v>511</v>
      </c>
      <c r="E208" s="21" t="s">
        <v>128</v>
      </c>
      <c r="F208" s="63" t="s">
        <v>113</v>
      </c>
      <c r="G208" s="20"/>
      <c r="I208" s="43"/>
      <c r="J208" s="40"/>
    </row>
    <row r="209">
      <c r="A209" s="30"/>
      <c r="B209" s="55" t="s">
        <v>512</v>
      </c>
      <c r="C209" s="55"/>
      <c r="D209" s="55" t="s">
        <v>513</v>
      </c>
      <c r="E209" s="64" t="s">
        <v>131</v>
      </c>
      <c r="F209" s="65" t="s">
        <v>109</v>
      </c>
      <c r="G209" s="20"/>
      <c r="I209" s="43"/>
      <c r="J209" s="40"/>
    </row>
    <row r="210">
      <c r="A210" s="30"/>
      <c r="B210" s="66" t="s">
        <v>132</v>
      </c>
      <c r="C210" s="20"/>
      <c r="D210" s="20" t="s">
        <v>71</v>
      </c>
      <c r="E210" s="66" t="s">
        <v>133</v>
      </c>
      <c r="F210" s="47" t="s">
        <v>105</v>
      </c>
      <c r="I210" s="43"/>
      <c r="J210" s="40"/>
    </row>
    <row r="211">
      <c r="A211" s="30"/>
      <c r="B211" s="43" t="s">
        <v>134</v>
      </c>
      <c r="C211" s="20"/>
      <c r="D211" s="20" t="s">
        <v>71</v>
      </c>
      <c r="E211" s="66" t="s">
        <v>133</v>
      </c>
      <c r="F211" s="60" t="s">
        <v>113</v>
      </c>
      <c r="G211" s="43"/>
      <c r="I211" s="43"/>
      <c r="J211" s="40"/>
    </row>
    <row r="212">
      <c r="A212" s="30"/>
      <c r="B212" s="66" t="s">
        <v>135</v>
      </c>
      <c r="C212" s="20"/>
      <c r="D212" s="20" t="s">
        <v>136</v>
      </c>
      <c r="E212" s="66" t="s">
        <v>133</v>
      </c>
      <c r="F212" s="47" t="s">
        <v>137</v>
      </c>
      <c r="I212" s="43"/>
      <c r="J212" s="40"/>
    </row>
    <row r="213">
      <c r="A213" s="30"/>
      <c r="B213" s="67" t="s">
        <v>138</v>
      </c>
      <c r="C213" s="55"/>
      <c r="D213" s="55" t="s">
        <v>139</v>
      </c>
      <c r="E213" s="66" t="s">
        <v>133</v>
      </c>
      <c r="F213" s="69" t="s">
        <v>137</v>
      </c>
      <c r="G213" s="43"/>
      <c r="I213" s="40"/>
      <c r="J213" s="40"/>
    </row>
    <row r="214">
      <c r="A214" s="30"/>
      <c r="B214" s="66" t="s">
        <v>514</v>
      </c>
      <c r="C214" s="20"/>
      <c r="D214" s="20" t="s">
        <v>71</v>
      </c>
      <c r="E214" s="66" t="s">
        <v>133</v>
      </c>
      <c r="F214" s="47" t="s">
        <v>105</v>
      </c>
      <c r="I214" s="40"/>
      <c r="J214" s="40"/>
    </row>
    <row r="215">
      <c r="A215" s="30"/>
      <c r="B215" s="43" t="s">
        <v>515</v>
      </c>
      <c r="C215" s="20"/>
      <c r="D215" s="20" t="s">
        <v>71</v>
      </c>
      <c r="E215" s="66" t="s">
        <v>133</v>
      </c>
      <c r="F215" s="60" t="s">
        <v>113</v>
      </c>
      <c r="G215" s="43"/>
      <c r="I215" s="40"/>
      <c r="J215" s="40"/>
    </row>
    <row r="216">
      <c r="A216" s="30"/>
      <c r="B216" s="66" t="s">
        <v>516</v>
      </c>
      <c r="C216" s="20"/>
      <c r="D216" s="20" t="s">
        <v>136</v>
      </c>
      <c r="E216" s="66" t="s">
        <v>133</v>
      </c>
      <c r="F216" s="47" t="s">
        <v>137</v>
      </c>
      <c r="I216" s="40"/>
      <c r="J216" s="40"/>
    </row>
    <row r="217">
      <c r="A217" s="30"/>
      <c r="B217" s="67" t="s">
        <v>517</v>
      </c>
      <c r="C217" s="55"/>
      <c r="D217" s="55" t="s">
        <v>139</v>
      </c>
      <c r="E217" s="66" t="s">
        <v>133</v>
      </c>
      <c r="F217" s="69" t="s">
        <v>137</v>
      </c>
      <c r="G217" s="43"/>
      <c r="I217" s="40"/>
      <c r="J217" s="40"/>
    </row>
    <row r="218">
      <c r="A218" s="30"/>
      <c r="B218" s="66" t="s">
        <v>144</v>
      </c>
      <c r="C218" s="20"/>
      <c r="D218" s="20" t="s">
        <v>71</v>
      </c>
      <c r="E218" s="66" t="s">
        <v>133</v>
      </c>
      <c r="F218" s="47" t="s">
        <v>105</v>
      </c>
      <c r="I218" s="40"/>
      <c r="J218" s="40"/>
    </row>
    <row r="219">
      <c r="A219" s="30"/>
      <c r="B219" s="43" t="s">
        <v>145</v>
      </c>
      <c r="C219" s="20"/>
      <c r="D219" s="20" t="s">
        <v>71</v>
      </c>
      <c r="E219" s="66" t="s">
        <v>133</v>
      </c>
      <c r="F219" s="60" t="s">
        <v>113</v>
      </c>
      <c r="G219" s="43"/>
      <c r="I219" s="40"/>
      <c r="J219" s="40"/>
    </row>
    <row r="220">
      <c r="A220" s="30"/>
      <c r="B220" s="66" t="s">
        <v>146</v>
      </c>
      <c r="C220" s="20"/>
      <c r="D220" s="20" t="s">
        <v>136</v>
      </c>
      <c r="E220" s="66" t="s">
        <v>133</v>
      </c>
      <c r="F220" s="47" t="s">
        <v>137</v>
      </c>
      <c r="I220" s="40"/>
      <c r="J220" s="40"/>
    </row>
    <row r="221">
      <c r="A221" s="30"/>
      <c r="B221" s="67" t="s">
        <v>149</v>
      </c>
      <c r="C221" s="55"/>
      <c r="D221" s="55" t="s">
        <v>139</v>
      </c>
      <c r="E221" s="66" t="s">
        <v>133</v>
      </c>
      <c r="F221" s="69" t="s">
        <v>137</v>
      </c>
      <c r="G221" s="43"/>
      <c r="I221" s="40"/>
      <c r="J221" s="40"/>
    </row>
    <row r="222">
      <c r="A222" s="30"/>
      <c r="B222" s="20" t="s">
        <v>518</v>
      </c>
      <c r="C222" s="20"/>
      <c r="D222" s="20" t="s">
        <v>519</v>
      </c>
      <c r="E222" s="20" t="s">
        <v>193</v>
      </c>
      <c r="F222" s="47" t="s">
        <v>109</v>
      </c>
      <c r="I222" s="40"/>
      <c r="J222" s="40"/>
    </row>
    <row r="223">
      <c r="A223" s="30"/>
      <c r="B223" s="20" t="s">
        <v>520</v>
      </c>
      <c r="C223" s="20"/>
      <c r="D223" s="20" t="s">
        <v>521</v>
      </c>
      <c r="E223" s="20" t="s">
        <v>198</v>
      </c>
      <c r="F223" s="60" t="s">
        <v>163</v>
      </c>
      <c r="G223" s="43"/>
      <c r="I223" s="40"/>
      <c r="J223" s="40"/>
    </row>
    <row r="224">
      <c r="A224" s="30"/>
      <c r="B224" s="55" t="s">
        <v>522</v>
      </c>
      <c r="C224" s="55"/>
      <c r="D224" s="55" t="s">
        <v>523</v>
      </c>
      <c r="E224" s="55" t="s">
        <v>104</v>
      </c>
      <c r="F224" s="69" t="s">
        <v>157</v>
      </c>
      <c r="G224" s="43"/>
      <c r="I224" s="43"/>
      <c r="J224" s="40"/>
    </row>
    <row r="225">
      <c r="A225" s="30"/>
      <c r="B225" s="43" t="s">
        <v>524</v>
      </c>
      <c r="C225" s="1"/>
      <c r="D225" s="1" t="s">
        <v>509</v>
      </c>
      <c r="E225" s="43" t="s">
        <v>104</v>
      </c>
      <c r="F225" s="47" t="s">
        <v>105</v>
      </c>
      <c r="I225" s="43"/>
      <c r="J225" s="40"/>
    </row>
    <row r="226">
      <c r="A226" s="30"/>
      <c r="B226" s="43" t="s">
        <v>525</v>
      </c>
      <c r="C226" s="1"/>
      <c r="D226" s="1" t="s">
        <v>526</v>
      </c>
      <c r="E226" s="43" t="s">
        <v>193</v>
      </c>
      <c r="F226" s="47" t="s">
        <v>109</v>
      </c>
      <c r="I226" s="40"/>
      <c r="J226" s="40"/>
    </row>
    <row r="227">
      <c r="A227" s="30"/>
      <c r="B227" s="67" t="s">
        <v>527</v>
      </c>
      <c r="C227" s="150"/>
      <c r="D227" s="150" t="s">
        <v>511</v>
      </c>
      <c r="E227" s="67" t="s">
        <v>198</v>
      </c>
      <c r="F227" s="57" t="s">
        <v>113</v>
      </c>
      <c r="I227" s="40"/>
      <c r="J227" s="40"/>
    </row>
    <row r="228">
      <c r="A228" s="41"/>
      <c r="B228" s="88" t="s">
        <v>528</v>
      </c>
      <c r="C228" s="137"/>
      <c r="D228" s="137" t="s">
        <v>529</v>
      </c>
      <c r="E228" s="151" t="s">
        <v>104</v>
      </c>
      <c r="F228" s="90" t="s">
        <v>105</v>
      </c>
      <c r="G228" s="91"/>
      <c r="I228" s="40"/>
      <c r="J228" s="40"/>
    </row>
    <row r="229">
      <c r="A229" s="41"/>
      <c r="B229" s="41" t="s">
        <v>530</v>
      </c>
      <c r="C229" s="21"/>
      <c r="D229" s="21" t="s">
        <v>531</v>
      </c>
      <c r="E229" s="91" t="s">
        <v>193</v>
      </c>
      <c r="F229" s="94" t="s">
        <v>109</v>
      </c>
      <c r="G229" s="21"/>
      <c r="I229" s="40"/>
      <c r="J229" s="40"/>
    </row>
    <row r="230">
      <c r="A230" s="41"/>
      <c r="B230" s="41" t="s">
        <v>532</v>
      </c>
      <c r="C230" s="21"/>
      <c r="D230" s="21" t="s">
        <v>533</v>
      </c>
      <c r="E230" s="91" t="s">
        <v>198</v>
      </c>
      <c r="F230" s="152" t="s">
        <v>113</v>
      </c>
      <c r="G230" s="21"/>
      <c r="I230" s="40"/>
      <c r="J230" s="40"/>
    </row>
    <row r="231">
      <c r="A231" s="37" t="s">
        <v>26</v>
      </c>
      <c r="B231" s="38"/>
      <c r="C231" s="38"/>
      <c r="D231" s="38"/>
      <c r="E231" s="38"/>
      <c r="F231" s="62"/>
      <c r="G231" s="40"/>
      <c r="I231" s="40"/>
      <c r="J231" s="40"/>
    </row>
    <row r="232">
      <c r="A232" s="30"/>
      <c r="B232" s="43" t="s">
        <v>534</v>
      </c>
      <c r="C232" s="1"/>
      <c r="D232" s="1" t="s">
        <v>535</v>
      </c>
      <c r="E232" s="43" t="s">
        <v>193</v>
      </c>
      <c r="F232" s="47" t="s">
        <v>163</v>
      </c>
      <c r="I232" s="40"/>
      <c r="J232" s="40"/>
    </row>
    <row r="233">
      <c r="A233" s="30"/>
      <c r="B233" s="67" t="s">
        <v>536</v>
      </c>
      <c r="C233" s="150"/>
      <c r="D233" s="150" t="s">
        <v>537</v>
      </c>
      <c r="E233" s="67" t="s">
        <v>198</v>
      </c>
      <c r="F233" s="57" t="s">
        <v>157</v>
      </c>
      <c r="I233" s="43"/>
      <c r="J233" s="40"/>
    </row>
    <row r="234">
      <c r="A234" s="30"/>
      <c r="B234" s="43" t="s">
        <v>538</v>
      </c>
      <c r="C234" s="1"/>
      <c r="D234" s="1" t="s">
        <v>539</v>
      </c>
      <c r="E234" s="43" t="s">
        <v>193</v>
      </c>
      <c r="F234" s="47" t="s">
        <v>163</v>
      </c>
      <c r="I234" s="43"/>
      <c r="J234" s="40"/>
    </row>
    <row r="235">
      <c r="A235" s="30"/>
      <c r="B235" s="67" t="s">
        <v>540</v>
      </c>
      <c r="C235" s="150"/>
      <c r="D235" s="150" t="s">
        <v>541</v>
      </c>
      <c r="E235" s="67" t="s">
        <v>198</v>
      </c>
      <c r="F235" s="57" t="s">
        <v>157</v>
      </c>
      <c r="I235" s="40"/>
      <c r="J235" s="40"/>
    </row>
    <row r="236">
      <c r="A236" s="30"/>
      <c r="B236" s="43" t="s">
        <v>542</v>
      </c>
      <c r="C236" s="1"/>
      <c r="D236" s="1" t="s">
        <v>543</v>
      </c>
      <c r="E236" s="43" t="s">
        <v>193</v>
      </c>
      <c r="F236" s="47" t="s">
        <v>113</v>
      </c>
      <c r="I236" s="40"/>
      <c r="J236" s="40"/>
    </row>
    <row r="237">
      <c r="A237" s="30"/>
      <c r="B237" s="67" t="s">
        <v>544</v>
      </c>
      <c r="C237" s="150"/>
      <c r="D237" s="150" t="s">
        <v>545</v>
      </c>
      <c r="E237" s="67" t="s">
        <v>198</v>
      </c>
      <c r="F237" s="57" t="s">
        <v>109</v>
      </c>
      <c r="I237" s="43"/>
      <c r="J237" s="43"/>
    </row>
    <row r="238">
      <c r="A238" s="30"/>
      <c r="B238" s="43" t="s">
        <v>542</v>
      </c>
      <c r="C238" s="1"/>
      <c r="D238" s="1" t="s">
        <v>543</v>
      </c>
      <c r="E238" s="43" t="s">
        <v>193</v>
      </c>
      <c r="F238" s="47" t="s">
        <v>113</v>
      </c>
      <c r="I238" s="43"/>
      <c r="J238" s="43"/>
    </row>
    <row r="239">
      <c r="A239" s="30"/>
      <c r="B239" s="43" t="s">
        <v>546</v>
      </c>
      <c r="C239" s="1"/>
      <c r="D239" s="1" t="s">
        <v>547</v>
      </c>
      <c r="E239" s="43" t="s">
        <v>198</v>
      </c>
      <c r="F239" s="47" t="s">
        <v>109</v>
      </c>
      <c r="I239" s="43"/>
      <c r="J239" s="43"/>
    </row>
    <row r="240">
      <c r="A240" s="37" t="s">
        <v>548</v>
      </c>
      <c r="B240" s="38"/>
      <c r="C240" s="38"/>
      <c r="D240" s="38"/>
      <c r="E240" s="38"/>
      <c r="F240" s="62"/>
      <c r="G240" s="40"/>
      <c r="I240" s="43"/>
      <c r="J240" s="43"/>
    </row>
    <row r="241">
      <c r="A241" s="43"/>
      <c r="B241" s="20" t="s">
        <v>549</v>
      </c>
      <c r="C241" s="20"/>
      <c r="D241" s="20" t="s">
        <v>550</v>
      </c>
      <c r="E241" s="21" t="s">
        <v>125</v>
      </c>
      <c r="F241" s="63" t="s">
        <v>105</v>
      </c>
      <c r="G241" s="20"/>
      <c r="I241" s="43"/>
      <c r="J241" s="43"/>
    </row>
    <row r="242">
      <c r="A242" s="43"/>
      <c r="B242" s="20" t="s">
        <v>551</v>
      </c>
      <c r="C242" s="20"/>
      <c r="D242" s="20" t="s">
        <v>511</v>
      </c>
      <c r="E242" s="21" t="s">
        <v>128</v>
      </c>
      <c r="F242" s="63" t="s">
        <v>113</v>
      </c>
      <c r="G242" s="20"/>
      <c r="I242" s="43"/>
      <c r="J242" s="43"/>
    </row>
    <row r="243">
      <c r="A243" s="43"/>
      <c r="B243" s="55" t="s">
        <v>552</v>
      </c>
      <c r="C243" s="55"/>
      <c r="D243" s="55" t="s">
        <v>553</v>
      </c>
      <c r="E243" s="64" t="s">
        <v>131</v>
      </c>
      <c r="F243" s="65" t="s">
        <v>109</v>
      </c>
      <c r="G243" s="20"/>
      <c r="I243" s="43"/>
      <c r="J243" s="43"/>
    </row>
    <row r="244">
      <c r="A244" s="43"/>
      <c r="B244" s="66" t="s">
        <v>132</v>
      </c>
      <c r="C244" s="20"/>
      <c r="D244" s="20" t="s">
        <v>71</v>
      </c>
      <c r="E244" s="66" t="s">
        <v>133</v>
      </c>
      <c r="F244" s="47" t="s">
        <v>105</v>
      </c>
      <c r="I244" s="40"/>
      <c r="J244" s="40"/>
    </row>
    <row r="245">
      <c r="A245" s="43"/>
      <c r="B245" s="43" t="s">
        <v>134</v>
      </c>
      <c r="C245" s="20"/>
      <c r="D245" s="20" t="s">
        <v>71</v>
      </c>
      <c r="E245" s="66" t="s">
        <v>133</v>
      </c>
      <c r="F245" s="60" t="s">
        <v>113</v>
      </c>
      <c r="G245" s="43"/>
      <c r="I245" s="40"/>
      <c r="J245" s="40"/>
    </row>
    <row r="246">
      <c r="A246" s="43"/>
      <c r="B246" s="66" t="s">
        <v>135</v>
      </c>
      <c r="C246" s="20"/>
      <c r="D246" s="20" t="s">
        <v>136</v>
      </c>
      <c r="E246" s="66" t="s">
        <v>133</v>
      </c>
      <c r="F246" s="47" t="s">
        <v>137</v>
      </c>
      <c r="I246" s="40"/>
      <c r="J246" s="40"/>
    </row>
    <row r="247">
      <c r="A247" s="43"/>
      <c r="B247" s="67" t="s">
        <v>138</v>
      </c>
      <c r="C247" s="55"/>
      <c r="D247" s="55" t="s">
        <v>139</v>
      </c>
      <c r="E247" s="66" t="s">
        <v>133</v>
      </c>
      <c r="F247" s="69" t="s">
        <v>137</v>
      </c>
      <c r="G247" s="43"/>
      <c r="I247" s="40"/>
      <c r="J247" s="40"/>
    </row>
    <row r="248">
      <c r="A248" s="43"/>
      <c r="B248" s="66" t="s">
        <v>554</v>
      </c>
      <c r="C248" s="20"/>
      <c r="D248" s="20" t="s">
        <v>71</v>
      </c>
      <c r="E248" s="66" t="s">
        <v>133</v>
      </c>
      <c r="F248" s="47" t="s">
        <v>105</v>
      </c>
      <c r="I248" s="40"/>
      <c r="J248" s="40"/>
    </row>
    <row r="249">
      <c r="A249" s="43"/>
      <c r="B249" s="43" t="s">
        <v>555</v>
      </c>
      <c r="C249" s="20"/>
      <c r="D249" s="20" t="s">
        <v>71</v>
      </c>
      <c r="E249" s="66" t="s">
        <v>133</v>
      </c>
      <c r="F249" s="60" t="s">
        <v>113</v>
      </c>
      <c r="G249" s="43"/>
      <c r="I249" s="40"/>
      <c r="J249" s="40"/>
    </row>
    <row r="250">
      <c r="A250" s="43"/>
      <c r="B250" s="66" t="s">
        <v>556</v>
      </c>
      <c r="C250" s="20"/>
      <c r="D250" s="20" t="s">
        <v>136</v>
      </c>
      <c r="E250" s="66" t="s">
        <v>133</v>
      </c>
      <c r="F250" s="47" t="s">
        <v>137</v>
      </c>
      <c r="I250" s="40"/>
      <c r="J250" s="40"/>
    </row>
    <row r="251">
      <c r="A251" s="43"/>
      <c r="B251" s="67" t="s">
        <v>557</v>
      </c>
      <c r="C251" s="55"/>
      <c r="D251" s="55" t="s">
        <v>139</v>
      </c>
      <c r="E251" s="66" t="s">
        <v>133</v>
      </c>
      <c r="F251" s="69" t="s">
        <v>137</v>
      </c>
      <c r="G251" s="43"/>
      <c r="I251" s="40"/>
      <c r="J251" s="40"/>
    </row>
    <row r="252">
      <c r="A252" s="43"/>
      <c r="B252" s="66" t="s">
        <v>144</v>
      </c>
      <c r="C252" s="20"/>
      <c r="D252" s="20" t="s">
        <v>71</v>
      </c>
      <c r="E252" s="66" t="s">
        <v>133</v>
      </c>
      <c r="F252" s="47" t="s">
        <v>105</v>
      </c>
      <c r="I252" s="40"/>
      <c r="J252" s="40"/>
    </row>
    <row r="253">
      <c r="A253" s="43"/>
      <c r="B253" s="43" t="s">
        <v>145</v>
      </c>
      <c r="C253" s="20"/>
      <c r="D253" s="20" t="s">
        <v>71</v>
      </c>
      <c r="E253" s="66" t="s">
        <v>133</v>
      </c>
      <c r="F253" s="60" t="s">
        <v>113</v>
      </c>
      <c r="G253" s="43"/>
      <c r="I253" s="40"/>
      <c r="J253" s="40"/>
    </row>
    <row r="254">
      <c r="A254" s="43"/>
      <c r="B254" s="66" t="s">
        <v>146</v>
      </c>
      <c r="C254" s="20"/>
      <c r="D254" s="20" t="s">
        <v>136</v>
      </c>
      <c r="E254" s="66" t="s">
        <v>133</v>
      </c>
      <c r="F254" s="47" t="s">
        <v>137</v>
      </c>
      <c r="I254" s="40"/>
      <c r="J254" s="40"/>
    </row>
    <row r="255">
      <c r="A255" s="43"/>
      <c r="B255" s="67" t="s">
        <v>149</v>
      </c>
      <c r="C255" s="55"/>
      <c r="D255" s="55" t="s">
        <v>139</v>
      </c>
      <c r="E255" s="66" t="s">
        <v>133</v>
      </c>
      <c r="F255" s="69" t="s">
        <v>137</v>
      </c>
      <c r="G255" s="43"/>
      <c r="I255" s="40"/>
      <c r="J255" s="40"/>
    </row>
    <row r="256">
      <c r="A256" s="43"/>
      <c r="B256" s="20" t="s">
        <v>558</v>
      </c>
      <c r="C256" s="20"/>
      <c r="D256" s="20" t="s">
        <v>559</v>
      </c>
      <c r="E256" s="20" t="s">
        <v>193</v>
      </c>
      <c r="F256" s="47" t="s">
        <v>109</v>
      </c>
      <c r="I256" s="40"/>
      <c r="J256" s="40"/>
    </row>
    <row r="257">
      <c r="A257" s="43"/>
      <c r="B257" s="20" t="s">
        <v>560</v>
      </c>
      <c r="C257" s="20"/>
      <c r="D257" s="20" t="s">
        <v>521</v>
      </c>
      <c r="E257" s="20" t="s">
        <v>198</v>
      </c>
      <c r="F257" s="60" t="s">
        <v>163</v>
      </c>
      <c r="G257" s="43"/>
      <c r="I257" s="40"/>
      <c r="J257" s="40"/>
    </row>
    <row r="258">
      <c r="A258" s="43"/>
      <c r="B258" s="55" t="s">
        <v>561</v>
      </c>
      <c r="C258" s="55"/>
      <c r="D258" s="55" t="s">
        <v>562</v>
      </c>
      <c r="E258" s="55" t="s">
        <v>104</v>
      </c>
      <c r="F258" s="69" t="s">
        <v>157</v>
      </c>
      <c r="G258" s="43"/>
      <c r="I258" s="40"/>
      <c r="J258" s="40"/>
    </row>
    <row r="259">
      <c r="A259" s="43"/>
      <c r="B259" s="43" t="s">
        <v>563</v>
      </c>
      <c r="C259" s="1"/>
      <c r="D259" s="1" t="s">
        <v>509</v>
      </c>
      <c r="E259" s="43" t="s">
        <v>104</v>
      </c>
      <c r="F259" s="47" t="s">
        <v>105</v>
      </c>
      <c r="I259" s="40"/>
      <c r="J259" s="40"/>
    </row>
    <row r="260">
      <c r="A260" s="43"/>
      <c r="B260" s="43" t="s">
        <v>564</v>
      </c>
      <c r="C260" s="1"/>
      <c r="D260" s="1" t="s">
        <v>565</v>
      </c>
      <c r="E260" s="43" t="s">
        <v>193</v>
      </c>
      <c r="F260" s="47" t="s">
        <v>109</v>
      </c>
      <c r="I260" s="40"/>
      <c r="J260" s="40"/>
    </row>
    <row r="261">
      <c r="A261" s="43"/>
      <c r="B261" s="67" t="s">
        <v>566</v>
      </c>
      <c r="C261" s="150"/>
      <c r="D261" s="150" t="s">
        <v>511</v>
      </c>
      <c r="E261" s="67" t="s">
        <v>198</v>
      </c>
      <c r="F261" s="57" t="s">
        <v>113</v>
      </c>
      <c r="I261" s="40"/>
      <c r="J261" s="40"/>
    </row>
    <row r="262">
      <c r="A262" s="153" t="s">
        <v>567</v>
      </c>
      <c r="B262" s="154"/>
      <c r="C262" s="154"/>
      <c r="D262" s="154"/>
      <c r="E262" s="154"/>
      <c r="F262" s="104"/>
      <c r="G262" s="21"/>
      <c r="I262" s="40"/>
      <c r="J262" s="43"/>
    </row>
    <row r="263">
      <c r="A263" s="66"/>
      <c r="B263" s="43" t="s">
        <v>568</v>
      </c>
      <c r="C263" s="43"/>
      <c r="D263" s="43" t="s">
        <v>569</v>
      </c>
      <c r="E263" s="43" t="s">
        <v>570</v>
      </c>
      <c r="F263" s="60" t="s">
        <v>157</v>
      </c>
      <c r="G263" s="43"/>
      <c r="I263" s="40"/>
      <c r="J263" s="43"/>
    </row>
    <row r="264">
      <c r="A264" s="66"/>
      <c r="B264" s="43" t="s">
        <v>571</v>
      </c>
      <c r="C264" s="43"/>
      <c r="D264" s="43" t="s">
        <v>572</v>
      </c>
      <c r="E264" s="43" t="s">
        <v>193</v>
      </c>
      <c r="F264" s="60" t="s">
        <v>163</v>
      </c>
      <c r="G264" s="43"/>
      <c r="I264" s="40"/>
      <c r="J264" s="40"/>
    </row>
    <row r="265">
      <c r="A265" s="66"/>
      <c r="B265" s="43" t="s">
        <v>573</v>
      </c>
      <c r="C265" s="43"/>
      <c r="D265" s="43" t="s">
        <v>574</v>
      </c>
      <c r="E265" s="43" t="s">
        <v>104</v>
      </c>
      <c r="F265" s="60" t="s">
        <v>279</v>
      </c>
      <c r="G265" s="43"/>
      <c r="I265" s="40"/>
      <c r="J265" s="40"/>
    </row>
    <row r="266">
      <c r="A266" s="66"/>
      <c r="B266" s="67" t="s">
        <v>575</v>
      </c>
      <c r="C266" s="67"/>
      <c r="D266" s="67" t="s">
        <v>574</v>
      </c>
      <c r="E266" s="67" t="s">
        <v>198</v>
      </c>
      <c r="F266" s="69" t="s">
        <v>279</v>
      </c>
      <c r="G266" s="43"/>
      <c r="I266" s="40"/>
      <c r="J266" s="40"/>
    </row>
    <row r="267">
      <c r="A267" s="66"/>
      <c r="B267" s="43" t="s">
        <v>576</v>
      </c>
      <c r="C267" s="43"/>
      <c r="D267" s="43" t="s">
        <v>577</v>
      </c>
      <c r="E267" s="43" t="s">
        <v>570</v>
      </c>
      <c r="F267" s="60" t="s">
        <v>170</v>
      </c>
      <c r="G267" s="43"/>
      <c r="I267" s="40"/>
      <c r="J267" s="40"/>
    </row>
    <row r="268">
      <c r="A268" s="66"/>
      <c r="B268" s="43" t="s">
        <v>578</v>
      </c>
      <c r="C268" s="43"/>
      <c r="D268" s="43" t="s">
        <v>572</v>
      </c>
      <c r="E268" s="43" t="s">
        <v>193</v>
      </c>
      <c r="F268" s="60" t="s">
        <v>163</v>
      </c>
      <c r="G268" s="43"/>
      <c r="H268" s="40"/>
      <c r="I268" s="40"/>
    </row>
    <row r="269">
      <c r="A269" s="66"/>
      <c r="B269" s="43" t="s">
        <v>579</v>
      </c>
      <c r="C269" s="43"/>
      <c r="D269" s="43" t="s">
        <v>580</v>
      </c>
      <c r="E269" s="43" t="s">
        <v>104</v>
      </c>
      <c r="F269" s="60" t="s">
        <v>279</v>
      </c>
      <c r="G269" s="43"/>
      <c r="I269" s="40"/>
      <c r="J269" s="43"/>
    </row>
    <row r="270">
      <c r="A270" s="66"/>
      <c r="B270" s="43" t="s">
        <v>581</v>
      </c>
      <c r="C270" s="43"/>
      <c r="D270" s="43" t="s">
        <v>580</v>
      </c>
      <c r="E270" s="43" t="s">
        <v>198</v>
      </c>
      <c r="F270" s="60" t="s">
        <v>279</v>
      </c>
      <c r="G270" s="43"/>
      <c r="I270" s="40"/>
      <c r="J270" s="43"/>
    </row>
    <row r="271">
      <c r="A271" s="72"/>
      <c r="B271" s="68"/>
      <c r="C271" s="155"/>
      <c r="D271" s="155"/>
      <c r="E271" s="155"/>
      <c r="F271" s="156"/>
      <c r="I271" s="40"/>
      <c r="J271" s="40"/>
    </row>
    <row r="272">
      <c r="A272" s="153" t="s">
        <v>582</v>
      </c>
      <c r="B272" s="154"/>
      <c r="C272" s="154"/>
      <c r="D272" s="154"/>
      <c r="E272" s="154"/>
      <c r="F272" s="104"/>
      <c r="G272" s="21"/>
      <c r="I272" s="40"/>
      <c r="J272" s="40"/>
    </row>
    <row r="273">
      <c r="A273" s="66" t="s">
        <v>583</v>
      </c>
      <c r="B273" s="43" t="s">
        <v>584</v>
      </c>
      <c r="C273" s="43"/>
      <c r="D273" s="43" t="s">
        <v>585</v>
      </c>
      <c r="E273" s="43" t="s">
        <v>286</v>
      </c>
      <c r="F273" s="60" t="s">
        <v>109</v>
      </c>
      <c r="G273" s="43" t="s">
        <v>586</v>
      </c>
      <c r="I273" s="40"/>
      <c r="J273" s="40"/>
    </row>
    <row r="274">
      <c r="A274" s="66"/>
      <c r="B274" s="43" t="s">
        <v>282</v>
      </c>
      <c r="C274" s="43"/>
      <c r="D274" s="43" t="s">
        <v>587</v>
      </c>
      <c r="E274" s="43" t="s">
        <v>588</v>
      </c>
      <c r="F274" s="1" t="s">
        <v>109</v>
      </c>
      <c r="G274" s="43" t="s">
        <v>589</v>
      </c>
      <c r="I274" s="40"/>
      <c r="J274" s="40"/>
    </row>
    <row r="275">
      <c r="A275" s="66"/>
      <c r="B275" s="43" t="s">
        <v>590</v>
      </c>
      <c r="C275" s="1"/>
      <c r="D275" s="1" t="s">
        <v>591</v>
      </c>
      <c r="E275" s="43" t="s">
        <v>592</v>
      </c>
      <c r="F275" s="1" t="s">
        <v>109</v>
      </c>
      <c r="G275" s="43" t="s">
        <v>593</v>
      </c>
      <c r="I275" s="40"/>
      <c r="J275" s="40"/>
    </row>
    <row r="276">
      <c r="A276" s="66"/>
      <c r="B276" s="67" t="s">
        <v>287</v>
      </c>
      <c r="C276" s="67"/>
      <c r="D276" s="67" t="s">
        <v>594</v>
      </c>
      <c r="E276" s="67" t="s">
        <v>595</v>
      </c>
      <c r="F276" s="1" t="s">
        <v>109</v>
      </c>
      <c r="G276" s="43" t="s">
        <v>596</v>
      </c>
      <c r="I276" s="40"/>
      <c r="J276" s="40"/>
    </row>
    <row r="277">
      <c r="A277" s="66"/>
      <c r="B277" s="43" t="s">
        <v>285</v>
      </c>
      <c r="C277" s="1"/>
      <c r="D277" s="1" t="s">
        <v>597</v>
      </c>
      <c r="E277" s="43" t="s">
        <v>598</v>
      </c>
      <c r="F277" s="1" t="s">
        <v>109</v>
      </c>
      <c r="G277" s="43" t="s">
        <v>599</v>
      </c>
      <c r="I277" s="40"/>
      <c r="J277" s="40"/>
    </row>
    <row r="278">
      <c r="A278" s="66"/>
      <c r="B278" s="43" t="s">
        <v>163</v>
      </c>
      <c r="C278" s="43"/>
      <c r="D278" s="43" t="s">
        <v>600</v>
      </c>
      <c r="E278" s="43" t="s">
        <v>193</v>
      </c>
      <c r="F278" s="60" t="s">
        <v>163</v>
      </c>
      <c r="G278" s="43" t="s">
        <v>601</v>
      </c>
      <c r="I278" s="40"/>
      <c r="J278" s="40"/>
    </row>
    <row r="279">
      <c r="A279" s="66"/>
      <c r="B279" s="43" t="s">
        <v>170</v>
      </c>
      <c r="C279" s="43"/>
      <c r="D279" s="43" t="s">
        <v>602</v>
      </c>
      <c r="E279" s="43" t="s">
        <v>603</v>
      </c>
      <c r="F279" s="60" t="s">
        <v>170</v>
      </c>
      <c r="G279" s="43" t="s">
        <v>604</v>
      </c>
      <c r="I279" s="40"/>
      <c r="J279" s="40"/>
    </row>
    <row r="280">
      <c r="A280" s="66"/>
      <c r="B280" s="43" t="s">
        <v>605</v>
      </c>
      <c r="C280" s="43"/>
      <c r="D280" s="43" t="s">
        <v>606</v>
      </c>
      <c r="E280" s="43" t="s">
        <v>198</v>
      </c>
      <c r="F280" s="1" t="s">
        <v>109</v>
      </c>
      <c r="G280" s="43" t="s">
        <v>607</v>
      </c>
      <c r="I280" s="40"/>
      <c r="J280" s="40"/>
    </row>
    <row r="281">
      <c r="A281" s="66"/>
      <c r="B281" s="43" t="s">
        <v>608</v>
      </c>
      <c r="C281" s="43"/>
      <c r="D281" s="43" t="s">
        <v>609</v>
      </c>
      <c r="E281" s="43" t="s">
        <v>288</v>
      </c>
      <c r="F281" s="1" t="s">
        <v>109</v>
      </c>
      <c r="G281" s="43" t="s">
        <v>610</v>
      </c>
      <c r="I281" s="40"/>
      <c r="J281" s="40"/>
    </row>
    <row r="282">
      <c r="A282" s="43"/>
      <c r="B282" s="1" t="s">
        <v>611</v>
      </c>
      <c r="C282" s="1"/>
      <c r="D282" s="1" t="s">
        <v>612</v>
      </c>
      <c r="E282" s="1" t="s">
        <v>613</v>
      </c>
      <c r="F282" s="1" t="s">
        <v>109</v>
      </c>
      <c r="G282" s="1" t="s">
        <v>614</v>
      </c>
      <c r="I282" s="40"/>
      <c r="J282" s="40"/>
    </row>
    <row r="283" ht="15.75" customHeight="1">
      <c r="A283" s="43"/>
      <c r="B283" s="66"/>
      <c r="I283" s="40"/>
      <c r="J283" s="43"/>
    </row>
    <row r="284">
      <c r="A284" s="43"/>
      <c r="I284" s="40"/>
      <c r="J284" s="43"/>
    </row>
    <row r="285">
      <c r="A285" s="43"/>
      <c r="I285" s="40"/>
      <c r="J285" s="43"/>
    </row>
    <row r="286">
      <c r="A286" s="43"/>
      <c r="I286" s="40"/>
      <c r="J286" s="43"/>
    </row>
    <row r="287">
      <c r="A287" s="43"/>
      <c r="B287" s="53"/>
      <c r="I287" s="40"/>
      <c r="J287" s="40"/>
    </row>
    <row r="288">
      <c r="A288" s="43"/>
      <c r="I288" s="40"/>
      <c r="J288" s="40"/>
    </row>
    <row r="289">
      <c r="A289" s="43"/>
      <c r="I289" s="40"/>
      <c r="J289" s="40"/>
    </row>
    <row r="290">
      <c r="A290" s="43"/>
      <c r="I290" s="40"/>
      <c r="J290" s="40"/>
    </row>
    <row r="291">
      <c r="A291" s="43"/>
      <c r="I291" s="40"/>
      <c r="J291" s="40"/>
    </row>
    <row r="292">
      <c r="A292" s="43"/>
      <c r="I292" s="40"/>
      <c r="J292" s="40"/>
    </row>
    <row r="293">
      <c r="A293" s="43"/>
      <c r="B293" s="53"/>
      <c r="I293" s="43">
        <v>1.0</v>
      </c>
      <c r="J293" s="40"/>
    </row>
    <row r="294">
      <c r="A294" s="43"/>
      <c r="I294" s="40"/>
      <c r="J294" s="40"/>
    </row>
    <row r="295">
      <c r="A295" s="43"/>
      <c r="I295" s="43">
        <v>1.0</v>
      </c>
      <c r="J295" s="40"/>
    </row>
    <row r="296">
      <c r="A296" s="43"/>
      <c r="B296" s="43"/>
      <c r="C296" s="43"/>
      <c r="D296" s="43"/>
      <c r="E296" s="43"/>
      <c r="I296" s="40"/>
      <c r="J296" s="40"/>
    </row>
    <row r="297">
      <c r="A297" s="43"/>
      <c r="B297" s="43"/>
      <c r="C297" s="43"/>
      <c r="D297" s="43"/>
      <c r="E297" s="43"/>
      <c r="I297" s="40"/>
      <c r="J297" s="40"/>
    </row>
    <row r="298">
      <c r="A298" s="43"/>
      <c r="B298" s="43"/>
      <c r="C298" s="43"/>
      <c r="D298" s="43"/>
      <c r="E298" s="43"/>
      <c r="I298" s="40"/>
      <c r="J298" s="40"/>
    </row>
    <row r="299">
      <c r="A299" s="43"/>
      <c r="B299" s="43"/>
      <c r="C299" s="43"/>
      <c r="D299" s="43"/>
      <c r="E299" s="43"/>
      <c r="I299" s="43">
        <v>1.0</v>
      </c>
      <c r="J299" s="40"/>
    </row>
    <row r="300">
      <c r="A300" s="43"/>
      <c r="B300" s="43"/>
      <c r="C300" s="43"/>
      <c r="D300" s="43"/>
      <c r="E300" s="43"/>
      <c r="I300" s="40"/>
      <c r="J300" s="40"/>
    </row>
    <row r="301">
      <c r="A301" s="43"/>
      <c r="B301" s="43"/>
      <c r="C301" s="46"/>
      <c r="D301" s="46"/>
      <c r="E301" s="43"/>
      <c r="I301" s="40"/>
      <c r="J301" s="40"/>
    </row>
    <row r="302">
      <c r="A302" s="43"/>
      <c r="C302" s="157"/>
      <c r="D302" s="157"/>
      <c r="E302" s="43"/>
      <c r="I302" s="40"/>
      <c r="J302" s="40"/>
    </row>
    <row r="303">
      <c r="A303" s="43"/>
      <c r="B303" s="43"/>
      <c r="C303" s="43"/>
      <c r="D303" s="43"/>
      <c r="E303" s="43"/>
      <c r="I303" s="40"/>
      <c r="J303" s="40"/>
    </row>
    <row r="304">
      <c r="A304" s="43"/>
      <c r="B304" s="43"/>
      <c r="C304" s="43"/>
      <c r="D304" s="43"/>
      <c r="E304" s="43"/>
      <c r="I304" s="40"/>
      <c r="J304" s="40"/>
    </row>
    <row r="305">
      <c r="A305" s="43"/>
      <c r="B305" s="43"/>
      <c r="C305" s="43"/>
      <c r="D305" s="43"/>
      <c r="E305" s="43"/>
      <c r="I305" s="40"/>
      <c r="J305" s="40"/>
    </row>
    <row r="306">
      <c r="A306" s="43"/>
      <c r="B306" s="43"/>
      <c r="C306" s="43"/>
      <c r="D306" s="43"/>
      <c r="E306" s="43"/>
      <c r="I306" s="40"/>
      <c r="J306" s="40"/>
    </row>
    <row r="307">
      <c r="A307" s="43"/>
      <c r="B307" s="158"/>
      <c r="C307" s="43"/>
      <c r="D307" s="43"/>
      <c r="E307" s="43"/>
      <c r="I307" s="40"/>
      <c r="J307" s="40"/>
    </row>
    <row r="308">
      <c r="A308" s="43"/>
      <c r="B308" s="158"/>
      <c r="C308" s="43"/>
      <c r="D308" s="43"/>
      <c r="E308" s="43"/>
      <c r="F308" s="53"/>
      <c r="G308" s="53"/>
      <c r="I308" s="43">
        <v>1.0</v>
      </c>
      <c r="J308" s="40"/>
    </row>
    <row r="309">
      <c r="A309" s="43"/>
      <c r="B309" s="40"/>
      <c r="C309" s="40"/>
      <c r="D309" s="40"/>
      <c r="E309" s="40"/>
      <c r="I309" s="43"/>
      <c r="J309" s="40"/>
    </row>
    <row r="310">
      <c r="A310" s="43"/>
      <c r="B310" s="43"/>
      <c r="C310" s="43"/>
      <c r="D310" s="43"/>
      <c r="E310" s="43"/>
      <c r="I310" s="43">
        <v>1.0</v>
      </c>
      <c r="J310" s="40"/>
    </row>
    <row r="311">
      <c r="A311" s="43"/>
      <c r="B311" s="43"/>
      <c r="C311" s="53"/>
      <c r="D311" s="53"/>
      <c r="E311" s="43"/>
      <c r="I311" s="40"/>
      <c r="J311" s="40"/>
    </row>
    <row r="312">
      <c r="A312" s="43"/>
      <c r="B312" s="43"/>
      <c r="C312" s="43"/>
      <c r="D312" s="43"/>
      <c r="E312" s="43"/>
      <c r="I312" s="40"/>
      <c r="J312" s="40"/>
    </row>
    <row r="313">
      <c r="A313" s="43"/>
      <c r="B313" s="43"/>
      <c r="C313" s="53"/>
      <c r="D313" s="53"/>
      <c r="E313" s="43"/>
      <c r="I313" s="40"/>
      <c r="J313" s="40"/>
    </row>
    <row r="314">
      <c r="A314" s="43"/>
      <c r="B314" s="43"/>
      <c r="C314" s="43"/>
      <c r="D314" s="43"/>
      <c r="E314" s="43"/>
      <c r="I314" s="43"/>
      <c r="J314" s="43"/>
    </row>
    <row r="315">
      <c r="A315" s="43"/>
      <c r="B315" s="43"/>
      <c r="C315" s="43"/>
      <c r="D315" s="43"/>
      <c r="E315" s="43"/>
      <c r="I315" s="43"/>
      <c r="J315" s="43"/>
    </row>
    <row r="316">
      <c r="A316" s="43"/>
      <c r="B316" s="43"/>
      <c r="C316" s="43"/>
      <c r="D316" s="43"/>
      <c r="E316" s="43"/>
      <c r="I316" s="43"/>
      <c r="J316" s="43"/>
    </row>
    <row r="317">
      <c r="A317" s="43"/>
      <c r="B317" s="43"/>
      <c r="C317" s="53"/>
      <c r="D317" s="53"/>
      <c r="E317" s="43"/>
      <c r="I317" s="43"/>
      <c r="J317" s="43"/>
    </row>
    <row r="318">
      <c r="A318" s="1"/>
      <c r="B318" s="40"/>
      <c r="C318" s="40"/>
      <c r="D318" s="40"/>
      <c r="E318" s="40"/>
      <c r="I318" s="40"/>
      <c r="J318" s="40"/>
    </row>
    <row r="319">
      <c r="A319" s="43"/>
      <c r="B319" s="159"/>
      <c r="C319" s="159"/>
      <c r="D319" s="159"/>
      <c r="E319" s="159"/>
      <c r="F319" s="160"/>
      <c r="G319" s="160"/>
      <c r="I319" s="40"/>
      <c r="J319" s="40"/>
    </row>
    <row r="320">
      <c r="A320" s="43"/>
      <c r="B320" s="159"/>
      <c r="C320" s="159"/>
      <c r="D320" s="159"/>
      <c r="E320" s="161"/>
      <c r="F320" s="160"/>
      <c r="G320" s="160"/>
      <c r="I320" s="40"/>
      <c r="J320" s="40"/>
    </row>
    <row r="321">
      <c r="A321" s="43"/>
      <c r="B321" s="159"/>
      <c r="C321" s="159"/>
      <c r="D321" s="159"/>
      <c r="E321" s="159"/>
      <c r="F321" s="160"/>
      <c r="G321" s="160"/>
      <c r="I321" s="40"/>
      <c r="J321" s="40"/>
    </row>
    <row r="322">
      <c r="A322" s="43"/>
      <c r="B322" s="159"/>
      <c r="C322" s="159"/>
      <c r="D322" s="159"/>
      <c r="E322" s="161"/>
      <c r="F322" s="160"/>
      <c r="G322" s="160"/>
      <c r="I322" s="40"/>
      <c r="J322" s="40"/>
    </row>
    <row r="323">
      <c r="A323" s="43"/>
      <c r="B323" s="159"/>
      <c r="C323" s="159"/>
      <c r="D323" s="159"/>
      <c r="E323" s="161"/>
      <c r="F323" s="160"/>
      <c r="G323" s="160"/>
      <c r="I323" s="40"/>
      <c r="J323" s="40"/>
    </row>
    <row r="324">
      <c r="A324" s="43"/>
      <c r="B324" s="159"/>
      <c r="C324" s="159"/>
      <c r="D324" s="159"/>
      <c r="E324" s="159"/>
      <c r="F324" s="160"/>
      <c r="G324" s="160"/>
      <c r="I324" s="43">
        <v>1.0</v>
      </c>
      <c r="J324" s="40"/>
    </row>
    <row r="325">
      <c r="A325" s="43"/>
      <c r="B325" s="162"/>
      <c r="C325" s="41"/>
      <c r="D325" s="41"/>
      <c r="E325" s="59"/>
      <c r="F325" s="160"/>
      <c r="G325" s="160"/>
      <c r="I325" s="43">
        <v>1.0</v>
      </c>
      <c r="J325" s="40"/>
    </row>
    <row r="326">
      <c r="A326" s="43"/>
      <c r="B326" s="162"/>
      <c r="C326" s="41"/>
      <c r="D326" s="41"/>
      <c r="E326" s="59"/>
      <c r="F326" s="160"/>
      <c r="G326" s="160"/>
      <c r="I326" s="40"/>
      <c r="J326" s="40"/>
    </row>
    <row r="327">
      <c r="A327" s="43"/>
      <c r="B327" s="162"/>
      <c r="C327" s="41"/>
      <c r="D327" s="41"/>
      <c r="E327" s="59"/>
      <c r="F327" s="160"/>
      <c r="G327" s="160"/>
      <c r="I327" s="40"/>
      <c r="J327" s="40"/>
    </row>
    <row r="328">
      <c r="A328" s="43"/>
      <c r="B328" s="162"/>
      <c r="C328" s="41"/>
      <c r="D328" s="41"/>
      <c r="E328" s="59"/>
      <c r="F328" s="160"/>
      <c r="G328" s="160"/>
      <c r="I328" s="40"/>
      <c r="J328" s="40"/>
    </row>
    <row r="329">
      <c r="A329" s="43"/>
      <c r="B329" s="43"/>
      <c r="C329" s="43"/>
      <c r="D329" s="43"/>
      <c r="E329" s="50"/>
      <c r="I329" s="40"/>
      <c r="J329" s="40"/>
    </row>
    <row r="330">
      <c r="A330" s="43"/>
      <c r="B330" s="43"/>
      <c r="C330" s="43"/>
      <c r="D330" s="43"/>
      <c r="E330" s="50"/>
      <c r="F330" s="43"/>
      <c r="G330" s="43"/>
      <c r="I330" s="43">
        <v>1.0</v>
      </c>
      <c r="J330" s="40"/>
    </row>
    <row r="331">
      <c r="A331" s="43"/>
      <c r="B331" s="43"/>
      <c r="C331" s="43"/>
      <c r="D331" s="43"/>
      <c r="E331" s="50"/>
      <c r="F331" s="43"/>
      <c r="G331" s="43"/>
      <c r="I331" s="43">
        <v>1.0</v>
      </c>
      <c r="J331" s="40"/>
    </row>
    <row r="332">
      <c r="A332" s="43"/>
      <c r="B332" s="43"/>
      <c r="C332" s="43"/>
      <c r="D332" s="43"/>
      <c r="E332" s="43"/>
      <c r="I332" s="43"/>
      <c r="J332" s="43"/>
    </row>
    <row r="333">
      <c r="A333" s="43"/>
      <c r="B333" s="43"/>
      <c r="C333" s="43"/>
      <c r="D333" s="43"/>
      <c r="E333" s="43"/>
      <c r="I333" s="43"/>
      <c r="J333" s="43"/>
    </row>
    <row r="334">
      <c r="A334" s="43"/>
      <c r="B334" s="43"/>
      <c r="C334" s="43"/>
      <c r="D334" s="43"/>
      <c r="E334" s="43"/>
      <c r="I334" s="43"/>
      <c r="J334" s="43"/>
    </row>
    <row r="335">
      <c r="A335" s="43"/>
      <c r="B335" s="43"/>
      <c r="C335" s="43"/>
      <c r="D335" s="43"/>
      <c r="E335" s="43"/>
      <c r="I335" s="43"/>
      <c r="J335" s="43"/>
    </row>
    <row r="336">
      <c r="B336" s="59"/>
      <c r="C336" s="21"/>
      <c r="D336" s="21"/>
      <c r="E336" s="59"/>
      <c r="I336" s="43"/>
      <c r="J336" s="43"/>
    </row>
    <row r="337">
      <c r="B337" s="59"/>
      <c r="C337" s="21"/>
      <c r="D337" s="21"/>
      <c r="E337" s="59"/>
      <c r="I337" s="43"/>
      <c r="J337" s="43"/>
    </row>
    <row r="338">
      <c r="B338" s="59"/>
      <c r="C338" s="21"/>
      <c r="D338" s="21"/>
      <c r="E338" s="59"/>
      <c r="I338" s="43"/>
      <c r="J338" s="43"/>
    </row>
    <row r="339">
      <c r="B339" s="59"/>
      <c r="C339" s="21"/>
      <c r="D339" s="21"/>
      <c r="E339" s="59"/>
      <c r="I339" s="43"/>
      <c r="J339" s="43"/>
    </row>
    <row r="340">
      <c r="B340" s="40"/>
      <c r="C340" s="40"/>
      <c r="D340" s="40"/>
      <c r="E340" s="40"/>
      <c r="I340" s="40"/>
      <c r="J340" s="40"/>
    </row>
    <row r="341">
      <c r="A341" s="43"/>
      <c r="B341" s="159"/>
      <c r="C341" s="159"/>
      <c r="D341" s="159"/>
      <c r="E341" s="159"/>
      <c r="F341" s="160"/>
      <c r="G341" s="160"/>
      <c r="I341" s="40"/>
      <c r="J341" s="40"/>
    </row>
    <row r="342">
      <c r="A342" s="43"/>
      <c r="B342" s="159"/>
      <c r="C342" s="159"/>
      <c r="D342" s="159"/>
      <c r="E342" s="161"/>
      <c r="F342" s="160"/>
      <c r="G342" s="160"/>
      <c r="I342" s="40"/>
      <c r="J342" s="40"/>
    </row>
    <row r="343">
      <c r="A343" s="43"/>
      <c r="B343" s="159"/>
      <c r="C343" s="159"/>
      <c r="D343" s="159"/>
      <c r="E343" s="159"/>
      <c r="F343" s="160"/>
      <c r="G343" s="160"/>
      <c r="I343" s="40"/>
      <c r="J343" s="40"/>
    </row>
    <row r="344">
      <c r="A344" s="43"/>
      <c r="B344" s="159"/>
      <c r="C344" s="159"/>
      <c r="D344" s="159"/>
      <c r="E344" s="161"/>
      <c r="F344" s="160"/>
      <c r="G344" s="160"/>
      <c r="I344" s="40"/>
      <c r="J344" s="40"/>
    </row>
    <row r="345">
      <c r="A345" s="43"/>
      <c r="B345" s="159"/>
      <c r="C345" s="159"/>
      <c r="D345" s="159"/>
      <c r="E345" s="161"/>
      <c r="F345" s="160"/>
      <c r="G345" s="160"/>
      <c r="I345" s="40"/>
      <c r="J345" s="40"/>
    </row>
    <row r="346">
      <c r="A346" s="43"/>
      <c r="B346" s="159"/>
      <c r="C346" s="159"/>
      <c r="D346" s="159"/>
      <c r="E346" s="159"/>
      <c r="F346" s="160"/>
      <c r="G346" s="160"/>
      <c r="I346" s="40"/>
      <c r="J346" s="40"/>
    </row>
    <row r="347">
      <c r="A347" s="43"/>
      <c r="B347" s="43"/>
      <c r="C347" s="43"/>
      <c r="D347" s="43"/>
      <c r="E347" s="50"/>
      <c r="I347" s="40"/>
      <c r="J347" s="40"/>
    </row>
    <row r="348">
      <c r="A348" s="43"/>
      <c r="B348" s="43"/>
      <c r="C348" s="43"/>
      <c r="D348" s="43"/>
      <c r="E348" s="50"/>
      <c r="F348" s="43"/>
      <c r="G348" s="43"/>
      <c r="I348" s="40"/>
      <c r="J348" s="40"/>
    </row>
    <row r="349">
      <c r="A349" s="43"/>
      <c r="B349" s="43"/>
      <c r="C349" s="43"/>
      <c r="D349" s="43"/>
      <c r="E349" s="50"/>
      <c r="F349" s="43"/>
      <c r="G349" s="43"/>
      <c r="I349" s="40"/>
      <c r="J349" s="40"/>
    </row>
    <row r="350">
      <c r="A350" s="43"/>
      <c r="B350" s="43"/>
      <c r="E350" s="50"/>
      <c r="I350" s="40"/>
      <c r="J350" s="40"/>
    </row>
    <row r="351">
      <c r="A351" s="43"/>
      <c r="B351" s="43"/>
      <c r="E351" s="50"/>
      <c r="I351" s="40"/>
      <c r="J351" s="40"/>
    </row>
    <row r="352">
      <c r="A352" s="43"/>
      <c r="B352" s="43"/>
      <c r="E352" s="50"/>
      <c r="I352" s="40"/>
      <c r="J352" s="40"/>
    </row>
    <row r="353">
      <c r="A353" s="43"/>
      <c r="B353" s="43"/>
      <c r="E353" s="50"/>
      <c r="I353" s="40"/>
      <c r="J353" s="40"/>
    </row>
    <row r="354">
      <c r="A354" s="43"/>
      <c r="B354" s="159"/>
      <c r="C354" s="159"/>
      <c r="D354" s="159"/>
      <c r="E354" s="159"/>
      <c r="F354" s="160"/>
      <c r="G354" s="160"/>
      <c r="I354" s="40"/>
      <c r="J354" s="40"/>
    </row>
    <row r="355">
      <c r="A355" s="43"/>
      <c r="B355" s="159"/>
      <c r="C355" s="159"/>
      <c r="D355" s="159"/>
      <c r="E355" s="161"/>
      <c r="F355" s="160"/>
      <c r="G355" s="160"/>
      <c r="I355" s="40"/>
      <c r="J355" s="40"/>
    </row>
    <row r="356">
      <c r="A356" s="43"/>
      <c r="B356" s="159"/>
      <c r="C356" s="159"/>
      <c r="D356" s="159"/>
      <c r="E356" s="159"/>
      <c r="F356" s="160"/>
      <c r="G356" s="160"/>
      <c r="I356" s="40"/>
      <c r="J356" s="40"/>
    </row>
    <row r="357">
      <c r="A357" s="43"/>
      <c r="B357" s="159"/>
      <c r="C357" s="159"/>
      <c r="D357" s="159"/>
      <c r="E357" s="159"/>
      <c r="F357" s="160"/>
      <c r="G357" s="160"/>
      <c r="I357" s="40"/>
      <c r="J357" s="40"/>
    </row>
    <row r="358">
      <c r="A358" s="40"/>
      <c r="B358" s="159"/>
      <c r="C358" s="163"/>
      <c r="D358" s="163"/>
      <c r="E358" s="159"/>
      <c r="I358" s="40"/>
      <c r="J358" s="40"/>
    </row>
    <row r="359">
      <c r="A359" s="40"/>
      <c r="B359" s="159"/>
      <c r="C359" s="163"/>
      <c r="D359" s="163"/>
      <c r="E359" s="161"/>
      <c r="I359" s="40"/>
      <c r="J359" s="40"/>
    </row>
    <row r="360">
      <c r="A360" s="40"/>
      <c r="B360" s="159"/>
      <c r="C360" s="163"/>
      <c r="D360" s="163"/>
      <c r="E360" s="159"/>
      <c r="I360" s="40"/>
      <c r="J360" s="40"/>
    </row>
    <row r="361">
      <c r="A361" s="40"/>
      <c r="B361" s="159"/>
      <c r="C361" s="163"/>
      <c r="D361" s="163"/>
      <c r="E361" s="159"/>
      <c r="I361" s="40"/>
      <c r="J361" s="40"/>
    </row>
    <row r="362">
      <c r="A362" s="1"/>
      <c r="B362" s="40"/>
      <c r="C362" s="40"/>
      <c r="D362" s="40"/>
      <c r="E362" s="40"/>
      <c r="I362" s="40"/>
      <c r="J362" s="40"/>
    </row>
    <row r="363">
      <c r="A363" s="43"/>
      <c r="B363" s="159"/>
      <c r="C363" s="159"/>
      <c r="D363" s="159"/>
      <c r="E363" s="159"/>
      <c r="F363" s="160"/>
      <c r="G363" s="160"/>
      <c r="I363" s="40"/>
      <c r="J363" s="40"/>
    </row>
    <row r="364">
      <c r="A364" s="43"/>
      <c r="B364" s="159"/>
      <c r="C364" s="159"/>
      <c r="D364" s="159"/>
      <c r="E364" s="161"/>
      <c r="F364" s="160"/>
      <c r="G364" s="160"/>
      <c r="I364" s="40"/>
      <c r="J364" s="40"/>
    </row>
    <row r="365">
      <c r="A365" s="43"/>
      <c r="B365" s="159"/>
      <c r="C365" s="159"/>
      <c r="D365" s="159"/>
      <c r="E365" s="159"/>
      <c r="F365" s="160"/>
      <c r="G365" s="160"/>
      <c r="I365" s="40"/>
      <c r="J365" s="40"/>
    </row>
    <row r="366">
      <c r="A366" s="43"/>
      <c r="B366" s="159"/>
      <c r="C366" s="159"/>
      <c r="D366" s="159"/>
      <c r="E366" s="161"/>
      <c r="F366" s="160"/>
      <c r="G366" s="160"/>
      <c r="I366" s="40"/>
      <c r="J366" s="40"/>
    </row>
    <row r="367">
      <c r="A367" s="43"/>
      <c r="B367" s="159"/>
      <c r="C367" s="159"/>
      <c r="D367" s="159"/>
      <c r="E367" s="161"/>
      <c r="F367" s="160"/>
      <c r="G367" s="160"/>
      <c r="I367" s="40"/>
      <c r="J367" s="40"/>
    </row>
    <row r="368">
      <c r="A368" s="43"/>
      <c r="B368" s="159"/>
      <c r="C368" s="159"/>
      <c r="D368" s="159"/>
      <c r="E368" s="159"/>
      <c r="F368" s="160"/>
      <c r="G368" s="160"/>
      <c r="I368" s="40"/>
      <c r="J368" s="40"/>
    </row>
    <row r="369">
      <c r="A369" s="43"/>
      <c r="B369" s="43"/>
      <c r="C369" s="43"/>
      <c r="D369" s="43"/>
      <c r="E369" s="50"/>
      <c r="I369" s="40"/>
      <c r="J369" s="40"/>
    </row>
    <row r="370">
      <c r="A370" s="43"/>
      <c r="B370" s="43"/>
      <c r="C370" s="43"/>
      <c r="D370" s="43"/>
      <c r="E370" s="50"/>
      <c r="F370" s="43"/>
      <c r="G370" s="43"/>
      <c r="I370" s="40"/>
      <c r="J370" s="40"/>
    </row>
    <row r="371">
      <c r="A371" s="43"/>
      <c r="B371" s="43"/>
      <c r="C371" s="43"/>
      <c r="D371" s="43"/>
      <c r="E371" s="50"/>
      <c r="F371" s="43"/>
      <c r="G371" s="43"/>
      <c r="I371" s="40"/>
      <c r="J371" s="40"/>
    </row>
    <row r="372">
      <c r="A372" s="43"/>
      <c r="B372" s="43"/>
      <c r="E372" s="50"/>
      <c r="I372" s="40"/>
      <c r="J372" s="40"/>
    </row>
    <row r="373">
      <c r="A373" s="43"/>
      <c r="B373" s="43"/>
      <c r="E373" s="50"/>
      <c r="I373" s="40"/>
      <c r="J373" s="40"/>
    </row>
    <row r="374">
      <c r="A374" s="43"/>
      <c r="B374" s="43"/>
      <c r="E374" s="50"/>
      <c r="I374" s="40"/>
      <c r="J374" s="40"/>
    </row>
    <row r="375">
      <c r="A375" s="43"/>
      <c r="B375" s="43"/>
      <c r="E375" s="50"/>
      <c r="I375" s="40"/>
      <c r="J375" s="40"/>
    </row>
    <row r="376">
      <c r="A376" s="43"/>
      <c r="B376" s="159"/>
      <c r="C376" s="159"/>
      <c r="D376" s="159"/>
      <c r="E376" s="159"/>
      <c r="F376" s="160"/>
      <c r="G376" s="160"/>
      <c r="I376" s="40"/>
      <c r="J376" s="40"/>
    </row>
    <row r="377">
      <c r="A377" s="43"/>
      <c r="B377" s="159"/>
      <c r="C377" s="159"/>
      <c r="D377" s="159"/>
      <c r="E377" s="161"/>
      <c r="F377" s="160"/>
      <c r="G377" s="160"/>
      <c r="I377" s="40"/>
      <c r="J377" s="40"/>
    </row>
    <row r="378">
      <c r="A378" s="43"/>
      <c r="B378" s="159"/>
      <c r="C378" s="159"/>
      <c r="D378" s="159"/>
      <c r="E378" s="159"/>
      <c r="F378" s="160"/>
      <c r="G378" s="160"/>
      <c r="I378" s="40"/>
      <c r="J378" s="40"/>
    </row>
    <row r="379">
      <c r="A379" s="43"/>
      <c r="B379" s="159"/>
      <c r="C379" s="159"/>
      <c r="D379" s="159"/>
      <c r="E379" s="159"/>
      <c r="F379" s="160"/>
      <c r="G379" s="160"/>
      <c r="I379" s="40"/>
      <c r="J379" s="40"/>
    </row>
    <row r="380">
      <c r="A380" s="40"/>
      <c r="B380" s="159"/>
      <c r="C380" s="163"/>
      <c r="D380" s="163"/>
      <c r="E380" s="159"/>
      <c r="I380" s="40"/>
      <c r="J380" s="40"/>
    </row>
    <row r="381">
      <c r="A381" s="40"/>
      <c r="B381" s="159"/>
      <c r="C381" s="163"/>
      <c r="D381" s="163"/>
      <c r="E381" s="161"/>
      <c r="I381" s="40"/>
      <c r="J381" s="40"/>
    </row>
    <row r="382">
      <c r="A382" s="40"/>
      <c r="B382" s="159"/>
      <c r="C382" s="163"/>
      <c r="D382" s="163"/>
      <c r="E382" s="159"/>
      <c r="I382" s="40"/>
      <c r="J382" s="40"/>
    </row>
    <row r="383">
      <c r="A383" s="40"/>
      <c r="B383" s="159"/>
      <c r="C383" s="163"/>
      <c r="D383" s="163"/>
      <c r="E383" s="159"/>
      <c r="I383" s="40"/>
      <c r="J383" s="40"/>
    </row>
    <row r="384">
      <c r="A384" s="1"/>
      <c r="B384" s="40"/>
      <c r="C384" s="40"/>
      <c r="D384" s="40"/>
      <c r="E384" s="40"/>
      <c r="I384" s="40"/>
      <c r="J384" s="40"/>
    </row>
    <row r="385">
      <c r="A385" s="43"/>
      <c r="B385" s="159"/>
      <c r="C385" s="159"/>
      <c r="D385" s="159"/>
      <c r="E385" s="159"/>
      <c r="F385" s="160"/>
      <c r="G385" s="160"/>
      <c r="I385" s="40"/>
      <c r="J385" s="40"/>
    </row>
    <row r="386">
      <c r="A386" s="43"/>
      <c r="B386" s="159"/>
      <c r="C386" s="159"/>
      <c r="D386" s="159"/>
      <c r="E386" s="161"/>
      <c r="F386" s="160"/>
      <c r="G386" s="160"/>
      <c r="I386" s="40"/>
      <c r="J386" s="40"/>
    </row>
    <row r="387">
      <c r="A387" s="43"/>
      <c r="B387" s="159"/>
      <c r="C387" s="159"/>
      <c r="D387" s="159"/>
      <c r="E387" s="159"/>
      <c r="F387" s="160"/>
      <c r="G387" s="160"/>
      <c r="I387" s="40"/>
      <c r="J387" s="40"/>
    </row>
    <row r="388">
      <c r="A388" s="43"/>
      <c r="B388" s="159"/>
      <c r="C388" s="159"/>
      <c r="D388" s="159"/>
      <c r="E388" s="161"/>
      <c r="F388" s="160"/>
      <c r="G388" s="160"/>
      <c r="I388" s="40"/>
      <c r="J388" s="40"/>
    </row>
    <row r="389">
      <c r="A389" s="43"/>
      <c r="B389" s="159"/>
      <c r="C389" s="159"/>
      <c r="D389" s="159"/>
      <c r="E389" s="161"/>
      <c r="F389" s="160"/>
      <c r="G389" s="160"/>
      <c r="I389" s="40"/>
      <c r="J389" s="40"/>
    </row>
    <row r="390">
      <c r="A390" s="43"/>
      <c r="B390" s="159"/>
      <c r="C390" s="159"/>
      <c r="D390" s="159"/>
      <c r="E390" s="159"/>
      <c r="F390" s="160"/>
      <c r="G390" s="160"/>
      <c r="I390" s="40"/>
      <c r="J390" s="40"/>
    </row>
    <row r="391">
      <c r="A391" s="43"/>
      <c r="B391" s="43"/>
      <c r="C391" s="43"/>
      <c r="D391" s="43"/>
      <c r="E391" s="50"/>
      <c r="I391" s="40"/>
      <c r="J391" s="40"/>
    </row>
    <row r="392">
      <c r="A392" s="43"/>
      <c r="B392" s="43"/>
      <c r="C392" s="43"/>
      <c r="D392" s="43"/>
      <c r="E392" s="50"/>
      <c r="F392" s="43"/>
      <c r="G392" s="43"/>
      <c r="I392" s="40"/>
      <c r="J392" s="40"/>
    </row>
    <row r="393">
      <c r="A393" s="43"/>
      <c r="B393" s="43"/>
      <c r="C393" s="43"/>
      <c r="D393" s="43"/>
      <c r="E393" s="50"/>
      <c r="F393" s="43"/>
      <c r="G393" s="43"/>
      <c r="I393" s="40"/>
      <c r="J393" s="40"/>
    </row>
    <row r="394">
      <c r="A394" s="40"/>
      <c r="B394" s="40"/>
      <c r="C394" s="40"/>
      <c r="D394" s="40"/>
      <c r="E394" s="40"/>
      <c r="I394" s="40"/>
      <c r="J394" s="40"/>
    </row>
    <row r="395">
      <c r="A395" s="40"/>
      <c r="B395" s="40"/>
      <c r="C395" s="40"/>
      <c r="D395" s="40"/>
      <c r="E395" s="40"/>
      <c r="I395" s="40"/>
      <c r="J395" s="40"/>
    </row>
    <row r="396">
      <c r="A396" s="40"/>
      <c r="B396" s="40"/>
      <c r="C396" s="40"/>
      <c r="D396" s="40"/>
      <c r="E396" s="40"/>
      <c r="I396" s="40"/>
      <c r="J396" s="40"/>
    </row>
    <row r="397">
      <c r="A397" s="40"/>
      <c r="B397" s="40"/>
      <c r="C397" s="40"/>
      <c r="D397" s="40"/>
      <c r="E397" s="40"/>
      <c r="I397" s="40"/>
      <c r="J397" s="40"/>
    </row>
    <row r="398">
      <c r="A398" s="40"/>
      <c r="B398" s="40"/>
      <c r="C398" s="40"/>
      <c r="D398" s="40"/>
      <c r="E398" s="40"/>
      <c r="I398" s="40"/>
      <c r="J398" s="40"/>
    </row>
    <row r="399">
      <c r="A399" s="40"/>
      <c r="B399" s="40"/>
      <c r="C399" s="40"/>
      <c r="D399" s="40"/>
      <c r="E399" s="40"/>
      <c r="I399" s="40"/>
      <c r="J399" s="40"/>
    </row>
    <row r="400">
      <c r="A400" s="40"/>
      <c r="B400" s="40"/>
      <c r="C400" s="40"/>
      <c r="D400" s="40"/>
      <c r="E400" s="40"/>
      <c r="I400" s="40"/>
      <c r="J400" s="40"/>
    </row>
    <row r="401">
      <c r="A401" s="40"/>
      <c r="B401" s="40"/>
      <c r="C401" s="40"/>
      <c r="D401" s="40"/>
      <c r="E401" s="40"/>
      <c r="I401" s="40"/>
      <c r="J401" s="40"/>
    </row>
    <row r="402">
      <c r="A402" s="40"/>
      <c r="B402" s="40"/>
      <c r="C402" s="40"/>
      <c r="D402" s="40"/>
      <c r="E402" s="40"/>
      <c r="I402" s="40"/>
      <c r="J402" s="40"/>
    </row>
    <row r="403">
      <c r="A403" s="40"/>
      <c r="B403" s="40"/>
      <c r="C403" s="40"/>
      <c r="D403" s="40"/>
      <c r="E403" s="40"/>
      <c r="I403" s="40"/>
      <c r="J403" s="40"/>
    </row>
    <row r="404">
      <c r="A404" s="40"/>
      <c r="B404" s="40"/>
      <c r="C404" s="40"/>
      <c r="D404" s="40"/>
      <c r="E404" s="40"/>
      <c r="I404" s="40"/>
      <c r="J404" s="40"/>
    </row>
    <row r="405">
      <c r="A405" s="40"/>
      <c r="B405" s="40"/>
      <c r="C405" s="40"/>
      <c r="D405" s="40"/>
      <c r="E405" s="40"/>
      <c r="I405" s="40"/>
      <c r="J405" s="40"/>
    </row>
    <row r="406">
      <c r="A406" s="40"/>
      <c r="B406" s="40"/>
      <c r="C406" s="40"/>
      <c r="D406" s="40"/>
      <c r="E406" s="40"/>
      <c r="I406" s="40"/>
      <c r="J406" s="40"/>
    </row>
    <row r="407">
      <c r="A407" s="40"/>
      <c r="B407" s="40"/>
      <c r="C407" s="40"/>
      <c r="D407" s="40"/>
      <c r="E407" s="40"/>
      <c r="I407" s="40"/>
      <c r="J407" s="40"/>
    </row>
    <row r="408">
      <c r="A408" s="40"/>
      <c r="B408" s="40"/>
      <c r="C408" s="40"/>
      <c r="D408" s="40"/>
      <c r="E408" s="40"/>
      <c r="I408" s="40"/>
      <c r="J408" s="40"/>
    </row>
    <row r="409">
      <c r="A409" s="40"/>
      <c r="B409" s="40"/>
      <c r="C409" s="40"/>
      <c r="D409" s="40"/>
      <c r="E409" s="40"/>
      <c r="I409" s="40"/>
      <c r="J409" s="40"/>
    </row>
    <row r="410">
      <c r="A410" s="40"/>
      <c r="B410" s="40"/>
      <c r="C410" s="40"/>
      <c r="D410" s="40"/>
      <c r="E410" s="40"/>
      <c r="I410" s="40"/>
      <c r="J410" s="40"/>
    </row>
    <row r="411">
      <c r="A411" s="40"/>
      <c r="B411" s="40"/>
      <c r="C411" s="40"/>
      <c r="D411" s="40"/>
      <c r="E411" s="40"/>
      <c r="I411" s="40"/>
      <c r="J411" s="40"/>
    </row>
    <row r="412">
      <c r="A412" s="40"/>
      <c r="B412" s="40"/>
      <c r="C412" s="40"/>
      <c r="D412" s="40"/>
      <c r="E412" s="40"/>
      <c r="I412" s="40"/>
      <c r="J412" s="40"/>
    </row>
    <row r="413">
      <c r="A413" s="40"/>
      <c r="B413" s="40"/>
      <c r="C413" s="40"/>
      <c r="D413" s="40"/>
      <c r="E413" s="40"/>
      <c r="I413" s="40"/>
      <c r="J413" s="40"/>
    </row>
    <row r="414">
      <c r="A414" s="40"/>
      <c r="B414" s="40"/>
      <c r="C414" s="40"/>
      <c r="D414" s="40"/>
      <c r="E414" s="40"/>
      <c r="I414" s="40"/>
      <c r="J414" s="40"/>
    </row>
    <row r="415">
      <c r="A415" s="40"/>
      <c r="B415" s="40"/>
      <c r="C415" s="40"/>
      <c r="D415" s="40"/>
      <c r="E415" s="40"/>
      <c r="I415" s="40"/>
      <c r="J415" s="40"/>
    </row>
    <row r="416">
      <c r="A416" s="40"/>
      <c r="B416" s="40"/>
      <c r="C416" s="40"/>
      <c r="D416" s="40"/>
      <c r="E416" s="40"/>
      <c r="I416" s="40"/>
      <c r="J416" s="40"/>
    </row>
    <row r="417">
      <c r="A417" s="40"/>
      <c r="B417" s="40"/>
      <c r="C417" s="40"/>
      <c r="D417" s="40"/>
      <c r="E417" s="40"/>
      <c r="I417" s="40"/>
      <c r="J417" s="40"/>
    </row>
    <row r="418">
      <c r="A418" s="40"/>
      <c r="B418" s="40"/>
      <c r="C418" s="40"/>
      <c r="D418" s="40"/>
      <c r="E418" s="40"/>
      <c r="I418" s="40"/>
      <c r="J418" s="40"/>
    </row>
    <row r="419">
      <c r="A419" s="40"/>
      <c r="B419" s="40"/>
      <c r="C419" s="40"/>
      <c r="D419" s="40"/>
      <c r="E419" s="40"/>
      <c r="I419" s="40"/>
      <c r="J419" s="40"/>
    </row>
    <row r="420">
      <c r="A420" s="40"/>
      <c r="B420" s="40"/>
      <c r="C420" s="40"/>
      <c r="D420" s="40"/>
      <c r="E420" s="40"/>
      <c r="I420" s="40"/>
      <c r="J420" s="40"/>
    </row>
    <row r="421">
      <c r="A421" s="40"/>
      <c r="B421" s="40"/>
      <c r="C421" s="40"/>
      <c r="D421" s="40"/>
      <c r="E421" s="40"/>
      <c r="I421" s="40"/>
      <c r="J421" s="40"/>
    </row>
    <row r="422">
      <c r="A422" s="40"/>
      <c r="B422" s="40"/>
      <c r="C422" s="40"/>
      <c r="D422" s="40"/>
      <c r="E422" s="40"/>
      <c r="I422" s="40"/>
      <c r="J422" s="40"/>
    </row>
    <row r="423">
      <c r="A423" s="40"/>
      <c r="B423" s="40"/>
      <c r="C423" s="40"/>
      <c r="D423" s="40"/>
      <c r="E423" s="40"/>
      <c r="I423" s="40"/>
      <c r="J423" s="40"/>
    </row>
    <row r="424">
      <c r="A424" s="40"/>
      <c r="B424" s="40"/>
      <c r="C424" s="40"/>
      <c r="D424" s="40"/>
      <c r="E424" s="40"/>
      <c r="I424" s="40"/>
      <c r="J424" s="40"/>
    </row>
    <row r="425">
      <c r="A425" s="40"/>
      <c r="B425" s="40"/>
      <c r="C425" s="40"/>
      <c r="D425" s="40"/>
      <c r="E425" s="40"/>
      <c r="I425" s="40"/>
      <c r="J425" s="40"/>
    </row>
    <row r="426">
      <c r="A426" s="40"/>
      <c r="B426" s="40"/>
      <c r="C426" s="40"/>
      <c r="D426" s="40"/>
      <c r="E426" s="40"/>
      <c r="I426" s="40"/>
      <c r="J426" s="40"/>
    </row>
    <row r="427">
      <c r="A427" s="40"/>
      <c r="B427" s="40"/>
      <c r="C427" s="40"/>
      <c r="D427" s="40"/>
      <c r="E427" s="40"/>
      <c r="I427" s="40"/>
      <c r="J427" s="40"/>
    </row>
    <row r="428">
      <c r="A428" s="40"/>
      <c r="B428" s="40"/>
      <c r="C428" s="40"/>
      <c r="D428" s="40"/>
      <c r="E428" s="40"/>
      <c r="I428" s="40"/>
      <c r="J428" s="40"/>
    </row>
    <row r="429">
      <c r="A429" s="40"/>
      <c r="B429" s="40"/>
      <c r="C429" s="40"/>
      <c r="D429" s="40"/>
      <c r="E429" s="40"/>
      <c r="I429" s="40"/>
      <c r="J429" s="40"/>
    </row>
    <row r="430">
      <c r="A430" s="40"/>
      <c r="B430" s="40"/>
      <c r="C430" s="40"/>
      <c r="D430" s="40"/>
      <c r="E430" s="40"/>
      <c r="I430" s="40"/>
      <c r="J430" s="40"/>
    </row>
    <row r="431">
      <c r="A431" s="40"/>
      <c r="B431" s="40"/>
      <c r="C431" s="40"/>
      <c r="D431" s="40"/>
      <c r="E431" s="40"/>
      <c r="I431" s="40"/>
      <c r="J431" s="40"/>
    </row>
    <row r="432">
      <c r="A432" s="40"/>
      <c r="B432" s="40"/>
      <c r="C432" s="40"/>
      <c r="D432" s="40"/>
      <c r="E432" s="40"/>
      <c r="I432" s="40"/>
      <c r="J432" s="40"/>
    </row>
    <row r="433">
      <c r="A433" s="40"/>
      <c r="B433" s="40"/>
      <c r="C433" s="40"/>
      <c r="D433" s="40"/>
      <c r="E433" s="40"/>
      <c r="I433" s="40"/>
      <c r="J433" s="40"/>
    </row>
    <row r="434">
      <c r="A434" s="40"/>
      <c r="B434" s="40"/>
      <c r="C434" s="40"/>
      <c r="D434" s="40"/>
      <c r="E434" s="40"/>
      <c r="I434" s="40"/>
      <c r="J434" s="40"/>
    </row>
    <row r="435">
      <c r="A435" s="40"/>
      <c r="B435" s="40"/>
      <c r="C435" s="40"/>
      <c r="D435" s="40"/>
      <c r="E435" s="40"/>
      <c r="I435" s="40"/>
      <c r="J435" s="40"/>
    </row>
    <row r="436">
      <c r="A436" s="40"/>
      <c r="B436" s="40"/>
      <c r="C436" s="40"/>
      <c r="D436" s="40"/>
      <c r="E436" s="40"/>
      <c r="I436" s="40"/>
      <c r="J436" s="40"/>
    </row>
    <row r="437">
      <c r="A437" s="40"/>
      <c r="B437" s="40"/>
      <c r="C437" s="40"/>
      <c r="D437" s="40"/>
      <c r="E437" s="40"/>
      <c r="I437" s="40"/>
      <c r="J437" s="40"/>
    </row>
    <row r="438">
      <c r="A438" s="40"/>
      <c r="B438" s="40"/>
      <c r="C438" s="40"/>
      <c r="D438" s="40"/>
      <c r="E438" s="40"/>
      <c r="I438" s="40"/>
      <c r="J438" s="40"/>
    </row>
    <row r="439">
      <c r="A439" s="40"/>
      <c r="B439" s="40"/>
      <c r="C439" s="40"/>
      <c r="D439" s="40"/>
      <c r="E439" s="40"/>
      <c r="I439" s="40"/>
      <c r="J439" s="40"/>
    </row>
    <row r="440">
      <c r="A440" s="40"/>
      <c r="B440" s="40"/>
      <c r="C440" s="40"/>
      <c r="D440" s="40"/>
      <c r="E440" s="40"/>
      <c r="I440" s="40"/>
      <c r="J440" s="40"/>
    </row>
    <row r="441">
      <c r="A441" s="40"/>
      <c r="B441" s="40"/>
      <c r="C441" s="40"/>
      <c r="D441" s="40"/>
      <c r="E441" s="40"/>
      <c r="I441" s="40"/>
      <c r="J441" s="40"/>
    </row>
    <row r="442">
      <c r="A442" s="40"/>
      <c r="B442" s="40"/>
      <c r="C442" s="40"/>
      <c r="D442" s="40"/>
      <c r="E442" s="40"/>
      <c r="I442" s="40"/>
      <c r="J442" s="40"/>
    </row>
    <row r="443">
      <c r="A443" s="40"/>
      <c r="B443" s="40"/>
      <c r="C443" s="40"/>
      <c r="D443" s="40"/>
      <c r="E443" s="40"/>
      <c r="I443" s="40"/>
      <c r="J443" s="40"/>
    </row>
    <row r="444">
      <c r="A444" s="40"/>
      <c r="B444" s="40"/>
      <c r="C444" s="40"/>
      <c r="D444" s="40"/>
      <c r="E444" s="40"/>
      <c r="I444" s="40"/>
      <c r="J444" s="40"/>
    </row>
    <row r="445">
      <c r="A445" s="40"/>
      <c r="B445" s="40"/>
      <c r="C445" s="40"/>
      <c r="D445" s="40"/>
      <c r="E445" s="40"/>
      <c r="I445" s="40"/>
      <c r="J445" s="40"/>
    </row>
    <row r="446">
      <c r="A446" s="40"/>
      <c r="B446" s="40"/>
      <c r="C446" s="40"/>
      <c r="D446" s="40"/>
      <c r="E446" s="40"/>
      <c r="I446" s="40"/>
      <c r="J446" s="40"/>
    </row>
    <row r="447">
      <c r="A447" s="40"/>
      <c r="B447" s="40"/>
      <c r="C447" s="40"/>
      <c r="D447" s="40"/>
      <c r="E447" s="40"/>
      <c r="I447" s="40"/>
      <c r="J447" s="40"/>
    </row>
    <row r="448">
      <c r="A448" s="40"/>
      <c r="B448" s="40"/>
      <c r="C448" s="40"/>
      <c r="D448" s="40"/>
      <c r="E448" s="40"/>
      <c r="I448" s="40"/>
      <c r="J448" s="40"/>
    </row>
    <row r="449">
      <c r="A449" s="40"/>
      <c r="B449" s="40"/>
      <c r="C449" s="40"/>
      <c r="D449" s="40"/>
      <c r="E449" s="40"/>
      <c r="I449" s="40"/>
      <c r="J449" s="40"/>
    </row>
    <row r="450">
      <c r="A450" s="40"/>
      <c r="B450" s="40"/>
      <c r="C450" s="40"/>
      <c r="D450" s="40"/>
      <c r="E450" s="40"/>
      <c r="I450" s="40"/>
      <c r="J450" s="40"/>
    </row>
    <row r="451">
      <c r="A451" s="40"/>
      <c r="B451" s="40"/>
      <c r="C451" s="40"/>
      <c r="D451" s="40"/>
      <c r="E451" s="40"/>
      <c r="I451" s="40"/>
      <c r="J451" s="40"/>
    </row>
    <row r="452">
      <c r="A452" s="40"/>
      <c r="B452" s="40"/>
      <c r="C452" s="40"/>
      <c r="D452" s="40"/>
      <c r="E452" s="40"/>
      <c r="I452" s="40"/>
      <c r="J452" s="40"/>
    </row>
    <row r="453">
      <c r="A453" s="40"/>
      <c r="B453" s="40"/>
      <c r="C453" s="40"/>
      <c r="D453" s="40"/>
      <c r="E453" s="40"/>
      <c r="I453" s="40"/>
      <c r="J453" s="40"/>
    </row>
    <row r="454">
      <c r="A454" s="40"/>
      <c r="B454" s="40"/>
      <c r="C454" s="40"/>
      <c r="D454" s="40"/>
      <c r="E454" s="40"/>
      <c r="I454" s="40"/>
      <c r="J454" s="40"/>
    </row>
    <row r="455">
      <c r="A455" s="40"/>
      <c r="B455" s="40"/>
      <c r="C455" s="40"/>
      <c r="D455" s="40"/>
      <c r="E455" s="40"/>
      <c r="I455" s="40"/>
      <c r="J455" s="40"/>
    </row>
    <row r="456">
      <c r="A456" s="40"/>
      <c r="B456" s="40"/>
      <c r="C456" s="40"/>
      <c r="D456" s="40"/>
      <c r="E456" s="40"/>
      <c r="I456" s="40"/>
      <c r="J456" s="40"/>
    </row>
    <row r="457">
      <c r="A457" s="40"/>
      <c r="B457" s="40"/>
      <c r="C457" s="40"/>
      <c r="D457" s="40"/>
      <c r="E457" s="40"/>
      <c r="I457" s="40"/>
      <c r="J457" s="40"/>
    </row>
    <row r="458">
      <c r="A458" s="40"/>
      <c r="B458" s="40"/>
      <c r="C458" s="40"/>
      <c r="D458" s="40"/>
      <c r="E458" s="40"/>
      <c r="I458" s="40"/>
      <c r="J458" s="40"/>
    </row>
    <row r="459">
      <c r="A459" s="40"/>
      <c r="B459" s="40"/>
      <c r="C459" s="40"/>
      <c r="D459" s="40"/>
      <c r="E459" s="40"/>
      <c r="I459" s="40"/>
      <c r="J459" s="40"/>
    </row>
    <row r="460">
      <c r="A460" s="40"/>
      <c r="B460" s="40"/>
      <c r="C460" s="40"/>
      <c r="D460" s="40"/>
      <c r="E460" s="40"/>
      <c r="I460" s="40"/>
      <c r="J460" s="40"/>
    </row>
    <row r="461">
      <c r="A461" s="40"/>
      <c r="B461" s="40"/>
      <c r="C461" s="40"/>
      <c r="D461" s="40"/>
      <c r="E461" s="40"/>
      <c r="I461" s="40"/>
      <c r="J461" s="40"/>
    </row>
    <row r="462">
      <c r="A462" s="40"/>
      <c r="B462" s="40"/>
      <c r="C462" s="40"/>
      <c r="D462" s="40"/>
      <c r="E462" s="40"/>
      <c r="I462" s="40"/>
      <c r="J462" s="40"/>
    </row>
    <row r="463">
      <c r="A463" s="40"/>
      <c r="B463" s="40"/>
      <c r="C463" s="40"/>
      <c r="D463" s="40"/>
      <c r="E463" s="40"/>
      <c r="I463" s="40"/>
      <c r="J463" s="40"/>
    </row>
    <row r="464">
      <c r="A464" s="40"/>
      <c r="B464" s="40"/>
      <c r="C464" s="40"/>
      <c r="D464" s="40"/>
      <c r="E464" s="40"/>
      <c r="I464" s="40"/>
      <c r="J464" s="40"/>
    </row>
    <row r="465">
      <c r="A465" s="40"/>
      <c r="B465" s="40"/>
      <c r="C465" s="40"/>
      <c r="D465" s="40"/>
      <c r="E465" s="40"/>
      <c r="I465" s="40"/>
      <c r="J465" s="40"/>
    </row>
    <row r="466">
      <c r="A466" s="40"/>
      <c r="B466" s="40"/>
      <c r="C466" s="40"/>
      <c r="D466" s="40"/>
      <c r="E466" s="40"/>
      <c r="I466" s="40"/>
      <c r="J466" s="40"/>
    </row>
    <row r="467">
      <c r="A467" s="40"/>
      <c r="B467" s="40"/>
      <c r="C467" s="40"/>
      <c r="D467" s="40"/>
      <c r="E467" s="40"/>
      <c r="I467" s="40"/>
      <c r="J467" s="40"/>
    </row>
    <row r="468">
      <c r="A468" s="40"/>
      <c r="B468" s="40"/>
      <c r="C468" s="40"/>
      <c r="D468" s="40"/>
      <c r="E468" s="40"/>
      <c r="I468" s="40"/>
      <c r="J468" s="40"/>
    </row>
    <row r="469">
      <c r="A469" s="40"/>
      <c r="B469" s="40"/>
      <c r="C469" s="40"/>
      <c r="D469" s="40"/>
      <c r="E469" s="40"/>
      <c r="I469" s="40"/>
      <c r="J469" s="40"/>
    </row>
    <row r="470">
      <c r="A470" s="40"/>
      <c r="B470" s="40"/>
      <c r="C470" s="40"/>
      <c r="D470" s="40"/>
      <c r="E470" s="40"/>
      <c r="I470" s="40"/>
      <c r="J470" s="40"/>
    </row>
    <row r="471">
      <c r="A471" s="40"/>
      <c r="B471" s="40"/>
      <c r="C471" s="40"/>
      <c r="D471" s="40"/>
      <c r="E471" s="40"/>
      <c r="I471" s="40"/>
      <c r="J471" s="40"/>
    </row>
    <row r="472">
      <c r="A472" s="40"/>
      <c r="B472" s="40"/>
      <c r="C472" s="40"/>
      <c r="D472" s="40"/>
      <c r="E472" s="40"/>
      <c r="I472" s="40"/>
      <c r="J472" s="40"/>
    </row>
    <row r="473">
      <c r="A473" s="40"/>
      <c r="B473" s="40"/>
      <c r="C473" s="40"/>
      <c r="D473" s="40"/>
      <c r="E473" s="40"/>
      <c r="I473" s="40"/>
      <c r="J473" s="40"/>
    </row>
    <row r="474">
      <c r="A474" s="40"/>
      <c r="B474" s="40"/>
      <c r="C474" s="40"/>
      <c r="D474" s="40"/>
      <c r="E474" s="40"/>
      <c r="I474" s="40"/>
      <c r="J474" s="40"/>
    </row>
    <row r="475">
      <c r="A475" s="40"/>
      <c r="B475" s="40"/>
      <c r="C475" s="40"/>
      <c r="D475" s="40"/>
      <c r="E475" s="40"/>
      <c r="I475" s="40"/>
      <c r="J475" s="40"/>
    </row>
    <row r="476">
      <c r="A476" s="40"/>
      <c r="B476" s="40"/>
      <c r="C476" s="40"/>
      <c r="D476" s="40"/>
      <c r="E476" s="40"/>
      <c r="I476" s="40"/>
      <c r="J476" s="40"/>
    </row>
    <row r="477">
      <c r="A477" s="40"/>
      <c r="B477" s="40"/>
      <c r="C477" s="40"/>
      <c r="D477" s="40"/>
      <c r="E477" s="40"/>
      <c r="I477" s="40"/>
      <c r="J477" s="40"/>
    </row>
    <row r="478">
      <c r="A478" s="40"/>
      <c r="B478" s="40"/>
      <c r="C478" s="40"/>
      <c r="D478" s="40"/>
      <c r="E478" s="40"/>
      <c r="I478" s="40"/>
      <c r="J478" s="40"/>
    </row>
    <row r="479">
      <c r="A479" s="40"/>
      <c r="B479" s="40"/>
      <c r="C479" s="40"/>
      <c r="D479" s="40"/>
      <c r="E479" s="40"/>
      <c r="I479" s="40"/>
      <c r="J479" s="40"/>
    </row>
    <row r="480">
      <c r="A480" s="40"/>
      <c r="B480" s="40"/>
      <c r="C480" s="40"/>
      <c r="D480" s="40"/>
      <c r="E480" s="40"/>
      <c r="I480" s="40"/>
      <c r="J480" s="40"/>
    </row>
    <row r="481">
      <c r="A481" s="40"/>
      <c r="B481" s="40"/>
      <c r="C481" s="40"/>
      <c r="D481" s="40"/>
      <c r="E481" s="40"/>
      <c r="I481" s="40"/>
      <c r="J481" s="40"/>
    </row>
    <row r="482">
      <c r="A482" s="40"/>
      <c r="B482" s="40"/>
      <c r="C482" s="40"/>
      <c r="D482" s="40"/>
      <c r="E482" s="40"/>
      <c r="I482" s="40"/>
      <c r="J482" s="40"/>
    </row>
    <row r="483">
      <c r="A483" s="40"/>
      <c r="B483" s="40"/>
      <c r="C483" s="40"/>
      <c r="D483" s="40"/>
      <c r="E483" s="40"/>
      <c r="I483" s="40"/>
      <c r="J483" s="40"/>
    </row>
    <row r="484">
      <c r="A484" s="40"/>
      <c r="B484" s="40"/>
      <c r="C484" s="40"/>
      <c r="D484" s="40"/>
      <c r="E484" s="40"/>
      <c r="I484" s="40"/>
      <c r="J484" s="40"/>
    </row>
    <row r="485">
      <c r="A485" s="40"/>
      <c r="B485" s="40"/>
      <c r="C485" s="40"/>
      <c r="D485" s="40"/>
      <c r="E485" s="40"/>
      <c r="I485" s="40"/>
      <c r="J485" s="40"/>
    </row>
    <row r="486">
      <c r="A486" s="40"/>
      <c r="B486" s="40"/>
      <c r="C486" s="40"/>
      <c r="D486" s="40"/>
      <c r="E486" s="40"/>
      <c r="I486" s="40"/>
      <c r="J486" s="40"/>
    </row>
    <row r="487">
      <c r="A487" s="40"/>
      <c r="B487" s="40"/>
      <c r="C487" s="40"/>
      <c r="D487" s="40"/>
      <c r="E487" s="40"/>
      <c r="I487" s="40"/>
      <c r="J487" s="40"/>
    </row>
    <row r="488">
      <c r="A488" s="40"/>
      <c r="B488" s="40"/>
      <c r="C488" s="40"/>
      <c r="D488" s="40"/>
      <c r="E488" s="40"/>
      <c r="I488" s="40"/>
      <c r="J488" s="40"/>
    </row>
    <row r="489">
      <c r="A489" s="40"/>
      <c r="B489" s="40"/>
      <c r="C489" s="40"/>
      <c r="D489" s="40"/>
      <c r="E489" s="40"/>
      <c r="I489" s="40"/>
      <c r="J489" s="40"/>
    </row>
    <row r="490">
      <c r="A490" s="40"/>
      <c r="B490" s="40"/>
      <c r="C490" s="40"/>
      <c r="D490" s="40"/>
      <c r="E490" s="40"/>
      <c r="I490" s="40"/>
      <c r="J490" s="40"/>
    </row>
    <row r="491">
      <c r="A491" s="40"/>
      <c r="B491" s="40"/>
      <c r="C491" s="40"/>
      <c r="D491" s="40"/>
      <c r="E491" s="40"/>
      <c r="I491" s="40"/>
      <c r="J491" s="40"/>
    </row>
    <row r="492">
      <c r="A492" s="40"/>
      <c r="B492" s="40"/>
      <c r="C492" s="40"/>
      <c r="D492" s="40"/>
      <c r="E492" s="40"/>
      <c r="I492" s="40"/>
      <c r="J492" s="40"/>
    </row>
    <row r="493">
      <c r="A493" s="40"/>
      <c r="B493" s="40"/>
      <c r="C493" s="40"/>
      <c r="D493" s="40"/>
      <c r="E493" s="40"/>
      <c r="I493" s="40"/>
      <c r="J493" s="40"/>
    </row>
    <row r="494">
      <c r="A494" s="40"/>
      <c r="B494" s="40"/>
      <c r="C494" s="40"/>
      <c r="D494" s="40"/>
      <c r="E494" s="40"/>
      <c r="I494" s="40"/>
      <c r="J494" s="40"/>
    </row>
    <row r="495">
      <c r="A495" s="40"/>
      <c r="B495" s="40"/>
      <c r="C495" s="40"/>
      <c r="D495" s="40"/>
      <c r="E495" s="40"/>
      <c r="I495" s="40"/>
      <c r="J495" s="40"/>
    </row>
    <row r="496">
      <c r="A496" s="40"/>
      <c r="B496" s="40"/>
      <c r="C496" s="40"/>
      <c r="D496" s="40"/>
      <c r="E496" s="40"/>
      <c r="I496" s="40"/>
      <c r="J496" s="40"/>
    </row>
    <row r="497">
      <c r="A497" s="40"/>
      <c r="B497" s="40"/>
      <c r="C497" s="40"/>
      <c r="D497" s="40"/>
      <c r="E497" s="40"/>
      <c r="I497" s="40"/>
      <c r="J497" s="40"/>
    </row>
    <row r="498">
      <c r="A498" s="40"/>
      <c r="B498" s="40"/>
      <c r="C498" s="40"/>
      <c r="D498" s="40"/>
      <c r="E498" s="40"/>
      <c r="I498" s="40"/>
      <c r="J498" s="40"/>
    </row>
    <row r="499">
      <c r="A499" s="40"/>
      <c r="B499" s="40"/>
      <c r="C499" s="40"/>
      <c r="D499" s="40"/>
      <c r="E499" s="40"/>
      <c r="I499" s="40"/>
      <c r="J499" s="40"/>
    </row>
    <row r="500">
      <c r="A500" s="40"/>
      <c r="B500" s="40"/>
      <c r="C500" s="40"/>
      <c r="D500" s="40"/>
      <c r="E500" s="40"/>
      <c r="I500" s="40"/>
      <c r="J500" s="40"/>
    </row>
    <row r="501">
      <c r="A501" s="40"/>
      <c r="B501" s="40"/>
      <c r="C501" s="40"/>
      <c r="D501" s="40"/>
      <c r="E501" s="40"/>
      <c r="I501" s="40"/>
      <c r="J501" s="40"/>
    </row>
    <row r="502">
      <c r="A502" s="40"/>
      <c r="B502" s="40"/>
      <c r="C502" s="40"/>
      <c r="D502" s="40"/>
      <c r="E502" s="40"/>
      <c r="I502" s="40"/>
      <c r="J502" s="40"/>
    </row>
    <row r="503">
      <c r="A503" s="40"/>
      <c r="B503" s="40"/>
      <c r="C503" s="40"/>
      <c r="D503" s="40"/>
      <c r="E503" s="40"/>
      <c r="I503" s="40"/>
      <c r="J503" s="40"/>
    </row>
    <row r="504">
      <c r="A504" s="40"/>
      <c r="B504" s="40"/>
      <c r="C504" s="40"/>
      <c r="D504" s="40"/>
      <c r="E504" s="40"/>
      <c r="I504" s="40"/>
      <c r="J504" s="40"/>
    </row>
    <row r="505">
      <c r="A505" s="40"/>
      <c r="B505" s="40"/>
      <c r="C505" s="40"/>
      <c r="D505" s="40"/>
      <c r="E505" s="40"/>
      <c r="I505" s="40"/>
      <c r="J505" s="40"/>
    </row>
    <row r="506">
      <c r="A506" s="40"/>
      <c r="B506" s="40"/>
      <c r="C506" s="40"/>
      <c r="D506" s="40"/>
      <c r="E506" s="40"/>
      <c r="I506" s="40"/>
      <c r="J506" s="40"/>
    </row>
    <row r="507">
      <c r="A507" s="40"/>
      <c r="B507" s="40"/>
      <c r="C507" s="40"/>
      <c r="D507" s="40"/>
      <c r="E507" s="40"/>
      <c r="I507" s="40"/>
      <c r="J507" s="40"/>
    </row>
    <row r="508">
      <c r="A508" s="40"/>
      <c r="B508" s="40"/>
      <c r="C508" s="40"/>
      <c r="D508" s="40"/>
      <c r="E508" s="40"/>
      <c r="I508" s="40"/>
      <c r="J508" s="40"/>
    </row>
    <row r="509">
      <c r="A509" s="40"/>
      <c r="B509" s="40"/>
      <c r="C509" s="40"/>
      <c r="D509" s="40"/>
      <c r="E509" s="40"/>
      <c r="I509" s="40"/>
      <c r="J509" s="40"/>
    </row>
    <row r="510">
      <c r="A510" s="40"/>
      <c r="B510" s="40"/>
      <c r="C510" s="40"/>
      <c r="D510" s="40"/>
      <c r="E510" s="40"/>
      <c r="I510" s="40"/>
      <c r="J510" s="40"/>
    </row>
    <row r="511">
      <c r="A511" s="40"/>
      <c r="B511" s="40"/>
      <c r="C511" s="40"/>
      <c r="D511" s="40"/>
      <c r="E511" s="40"/>
      <c r="I511" s="40"/>
      <c r="J511" s="40"/>
    </row>
    <row r="512">
      <c r="A512" s="40"/>
      <c r="B512" s="40"/>
      <c r="C512" s="40"/>
      <c r="D512" s="40"/>
      <c r="E512" s="40"/>
      <c r="I512" s="40"/>
      <c r="J512" s="40"/>
    </row>
    <row r="513">
      <c r="A513" s="40"/>
      <c r="B513" s="40"/>
      <c r="C513" s="40"/>
      <c r="D513" s="40"/>
      <c r="E513" s="40"/>
      <c r="I513" s="40"/>
      <c r="J513" s="40"/>
    </row>
    <row r="514">
      <c r="A514" s="40"/>
      <c r="B514" s="40"/>
      <c r="C514" s="40"/>
      <c r="D514" s="40"/>
      <c r="E514" s="40"/>
      <c r="I514" s="40"/>
      <c r="J514" s="40"/>
    </row>
    <row r="515">
      <c r="A515" s="40"/>
      <c r="B515" s="40"/>
      <c r="C515" s="40"/>
      <c r="D515" s="40"/>
      <c r="E515" s="40"/>
      <c r="I515" s="40"/>
      <c r="J515" s="40"/>
    </row>
    <row r="516">
      <c r="A516" s="40"/>
      <c r="B516" s="40"/>
      <c r="C516" s="40"/>
      <c r="D516" s="40"/>
      <c r="E516" s="40"/>
      <c r="I516" s="40"/>
      <c r="J516" s="40"/>
    </row>
    <row r="517">
      <c r="A517" s="40"/>
      <c r="B517" s="40"/>
      <c r="C517" s="40"/>
      <c r="D517" s="40"/>
      <c r="E517" s="40"/>
      <c r="I517" s="40"/>
      <c r="J517" s="40"/>
    </row>
    <row r="518">
      <c r="A518" s="40"/>
      <c r="B518" s="40"/>
      <c r="C518" s="40"/>
      <c r="D518" s="40"/>
      <c r="E518" s="40"/>
      <c r="I518" s="40"/>
      <c r="J518" s="40"/>
    </row>
    <row r="519">
      <c r="A519" s="40"/>
      <c r="B519" s="40"/>
      <c r="C519" s="40"/>
      <c r="D519" s="40"/>
      <c r="E519" s="40"/>
      <c r="I519" s="40"/>
      <c r="J519" s="40"/>
    </row>
    <row r="520">
      <c r="A520" s="40"/>
      <c r="B520" s="40"/>
      <c r="C520" s="40"/>
      <c r="D520" s="40"/>
      <c r="E520" s="40"/>
      <c r="I520" s="40"/>
      <c r="J520" s="40"/>
    </row>
    <row r="521">
      <c r="A521" s="40"/>
      <c r="B521" s="40"/>
      <c r="C521" s="40"/>
      <c r="D521" s="40"/>
      <c r="E521" s="40"/>
      <c r="I521" s="40"/>
      <c r="J521" s="40"/>
    </row>
    <row r="522">
      <c r="A522" s="40"/>
      <c r="B522" s="40"/>
      <c r="C522" s="40"/>
      <c r="D522" s="40"/>
      <c r="E522" s="40"/>
      <c r="I522" s="40"/>
      <c r="J522" s="40"/>
    </row>
    <row r="523">
      <c r="A523" s="40"/>
      <c r="B523" s="40"/>
      <c r="C523" s="40"/>
      <c r="D523" s="40"/>
      <c r="E523" s="40"/>
      <c r="I523" s="40"/>
      <c r="J523" s="40"/>
    </row>
    <row r="524">
      <c r="A524" s="40"/>
      <c r="B524" s="40"/>
      <c r="C524" s="40"/>
      <c r="D524" s="40"/>
      <c r="E524" s="40"/>
      <c r="I524" s="40"/>
      <c r="J524" s="40"/>
    </row>
    <row r="525">
      <c r="A525" s="40"/>
      <c r="B525" s="40"/>
      <c r="C525" s="40"/>
      <c r="D525" s="40"/>
      <c r="E525" s="40"/>
      <c r="I525" s="40"/>
      <c r="J525" s="40"/>
    </row>
    <row r="526">
      <c r="A526" s="40"/>
      <c r="B526" s="40"/>
      <c r="C526" s="40"/>
      <c r="D526" s="40"/>
      <c r="E526" s="40"/>
      <c r="I526" s="40"/>
      <c r="J526" s="40"/>
    </row>
    <row r="527">
      <c r="A527" s="40"/>
      <c r="B527" s="40"/>
      <c r="C527" s="40"/>
      <c r="D527" s="40"/>
      <c r="E527" s="40"/>
      <c r="I527" s="40"/>
      <c r="J527" s="40"/>
    </row>
    <row r="528">
      <c r="A528" s="40"/>
      <c r="B528" s="40"/>
      <c r="C528" s="40"/>
      <c r="D528" s="40"/>
      <c r="E528" s="40"/>
      <c r="I528" s="40"/>
      <c r="J528" s="40"/>
    </row>
    <row r="529">
      <c r="A529" s="40"/>
      <c r="B529" s="40"/>
      <c r="C529" s="40"/>
      <c r="D529" s="40"/>
      <c r="E529" s="40"/>
      <c r="I529" s="40"/>
      <c r="J529" s="40"/>
    </row>
    <row r="530">
      <c r="A530" s="40"/>
      <c r="B530" s="40"/>
      <c r="C530" s="40"/>
      <c r="D530" s="40"/>
      <c r="E530" s="40"/>
      <c r="I530" s="40"/>
      <c r="J530" s="40"/>
    </row>
    <row r="531">
      <c r="A531" s="40"/>
      <c r="B531" s="40"/>
      <c r="C531" s="40"/>
      <c r="D531" s="40"/>
      <c r="E531" s="40"/>
      <c r="I531" s="40"/>
      <c r="J531" s="40"/>
    </row>
    <row r="532">
      <c r="A532" s="40"/>
      <c r="B532" s="40"/>
      <c r="C532" s="40"/>
      <c r="D532" s="40"/>
      <c r="E532" s="40"/>
      <c r="I532" s="40"/>
      <c r="J532" s="40"/>
    </row>
    <row r="533">
      <c r="A533" s="40"/>
      <c r="B533" s="40"/>
      <c r="C533" s="40"/>
      <c r="D533" s="40"/>
      <c r="E533" s="40"/>
      <c r="I533" s="40"/>
      <c r="J533" s="40"/>
    </row>
    <row r="534">
      <c r="A534" s="40"/>
      <c r="B534" s="40"/>
      <c r="C534" s="40"/>
      <c r="D534" s="40"/>
      <c r="E534" s="40"/>
      <c r="I534" s="40"/>
      <c r="J534" s="40"/>
    </row>
    <row r="535">
      <c r="A535" s="40"/>
      <c r="B535" s="40"/>
      <c r="C535" s="40"/>
      <c r="D535" s="40"/>
      <c r="E535" s="40"/>
      <c r="I535" s="40"/>
      <c r="J535" s="40"/>
    </row>
    <row r="536">
      <c r="A536" s="40"/>
      <c r="B536" s="40"/>
      <c r="C536" s="40"/>
      <c r="D536" s="40"/>
      <c r="E536" s="40"/>
      <c r="I536" s="40"/>
      <c r="J536" s="40"/>
    </row>
    <row r="537">
      <c r="A537" s="40"/>
      <c r="B537" s="40"/>
      <c r="C537" s="40"/>
      <c r="D537" s="40"/>
      <c r="E537" s="40"/>
      <c r="I537" s="40"/>
      <c r="J537" s="40"/>
    </row>
    <row r="538">
      <c r="A538" s="40"/>
      <c r="B538" s="40"/>
      <c r="C538" s="40"/>
      <c r="D538" s="40"/>
      <c r="E538" s="40"/>
      <c r="I538" s="40"/>
      <c r="J538" s="40"/>
    </row>
    <row r="539">
      <c r="A539" s="40"/>
      <c r="B539" s="40"/>
      <c r="C539" s="40"/>
      <c r="D539" s="40"/>
      <c r="E539" s="40"/>
      <c r="I539" s="40"/>
      <c r="J539" s="40"/>
    </row>
    <row r="540">
      <c r="A540" s="40"/>
      <c r="B540" s="40"/>
      <c r="C540" s="40"/>
      <c r="D540" s="40"/>
      <c r="E540" s="40"/>
      <c r="I540" s="40"/>
      <c r="J540" s="40"/>
    </row>
    <row r="541">
      <c r="A541" s="40"/>
      <c r="B541" s="40"/>
      <c r="C541" s="40"/>
      <c r="D541" s="40"/>
      <c r="E541" s="40"/>
      <c r="I541" s="40"/>
      <c r="J541" s="40"/>
    </row>
    <row r="542">
      <c r="A542" s="40"/>
      <c r="B542" s="40"/>
      <c r="C542" s="40"/>
      <c r="D542" s="40"/>
      <c r="E542" s="40"/>
      <c r="I542" s="40"/>
      <c r="J542" s="40"/>
    </row>
    <row r="543">
      <c r="A543" s="40"/>
      <c r="B543" s="40"/>
      <c r="C543" s="40"/>
      <c r="D543" s="40"/>
      <c r="E543" s="40"/>
      <c r="I543" s="40"/>
      <c r="J543" s="40"/>
    </row>
    <row r="544">
      <c r="A544" s="40"/>
      <c r="B544" s="40"/>
      <c r="C544" s="40"/>
      <c r="D544" s="40"/>
      <c r="E544" s="40"/>
      <c r="I544" s="40"/>
      <c r="J544" s="40"/>
    </row>
    <row r="545">
      <c r="A545" s="40"/>
      <c r="B545" s="40"/>
      <c r="C545" s="40"/>
      <c r="D545" s="40"/>
      <c r="E545" s="40"/>
      <c r="I545" s="40"/>
      <c r="J545" s="40"/>
    </row>
    <row r="546">
      <c r="A546" s="40"/>
      <c r="B546" s="40"/>
      <c r="C546" s="40"/>
      <c r="D546" s="40"/>
      <c r="E546" s="40"/>
      <c r="I546" s="40"/>
      <c r="J546" s="40"/>
    </row>
    <row r="547">
      <c r="A547" s="40"/>
      <c r="B547" s="40"/>
      <c r="C547" s="40"/>
      <c r="D547" s="40"/>
      <c r="E547" s="40"/>
      <c r="I547" s="40"/>
      <c r="J547" s="40"/>
    </row>
    <row r="548">
      <c r="A548" s="40"/>
      <c r="B548" s="40"/>
      <c r="C548" s="40"/>
      <c r="D548" s="40"/>
      <c r="E548" s="40"/>
      <c r="I548" s="40"/>
      <c r="J548" s="40"/>
    </row>
    <row r="549">
      <c r="A549" s="40"/>
      <c r="B549" s="40"/>
      <c r="C549" s="40"/>
      <c r="D549" s="40"/>
      <c r="E549" s="40"/>
      <c r="I549" s="40"/>
      <c r="J549" s="40"/>
    </row>
    <row r="550">
      <c r="A550" s="40"/>
      <c r="B550" s="40"/>
      <c r="C550" s="40"/>
      <c r="D550" s="40"/>
      <c r="E550" s="40"/>
      <c r="I550" s="40"/>
      <c r="J550" s="40"/>
    </row>
    <row r="551">
      <c r="A551" s="40"/>
      <c r="B551" s="40"/>
      <c r="C551" s="40"/>
      <c r="D551" s="40"/>
      <c r="E551" s="40"/>
      <c r="I551" s="40"/>
      <c r="J551" s="40"/>
    </row>
    <row r="552">
      <c r="A552" s="40"/>
      <c r="B552" s="40"/>
      <c r="C552" s="40"/>
      <c r="D552" s="40"/>
      <c r="E552" s="40"/>
      <c r="I552" s="40"/>
      <c r="J552" s="40"/>
    </row>
    <row r="553">
      <c r="A553" s="40"/>
      <c r="B553" s="40"/>
      <c r="C553" s="40"/>
      <c r="D553" s="40"/>
      <c r="E553" s="40"/>
      <c r="I553" s="40"/>
      <c r="J553" s="40"/>
    </row>
    <row r="554">
      <c r="A554" s="40"/>
      <c r="B554" s="40"/>
      <c r="C554" s="40"/>
      <c r="D554" s="40"/>
      <c r="E554" s="40"/>
      <c r="I554" s="40"/>
      <c r="J554" s="40"/>
    </row>
    <row r="555">
      <c r="A555" s="40"/>
      <c r="B555" s="40"/>
      <c r="C555" s="40"/>
      <c r="D555" s="40"/>
      <c r="E555" s="40"/>
      <c r="I555" s="40"/>
      <c r="J555" s="40"/>
    </row>
    <row r="556">
      <c r="A556" s="40"/>
      <c r="B556" s="40"/>
      <c r="C556" s="40"/>
      <c r="D556" s="40"/>
      <c r="E556" s="40"/>
      <c r="I556" s="40"/>
      <c r="J556" s="40"/>
    </row>
    <row r="557">
      <c r="A557" s="40"/>
      <c r="B557" s="40"/>
      <c r="C557" s="40"/>
      <c r="D557" s="40"/>
      <c r="E557" s="40"/>
      <c r="I557" s="40"/>
      <c r="J557" s="40"/>
    </row>
    <row r="558">
      <c r="A558" s="40"/>
      <c r="B558" s="40"/>
      <c r="C558" s="40"/>
      <c r="D558" s="40"/>
      <c r="E558" s="40"/>
      <c r="I558" s="40"/>
      <c r="J558" s="40"/>
    </row>
    <row r="559">
      <c r="A559" s="40"/>
      <c r="B559" s="40"/>
      <c r="C559" s="40"/>
      <c r="D559" s="40"/>
      <c r="E559" s="40"/>
      <c r="I559" s="40"/>
      <c r="J559" s="40"/>
    </row>
    <row r="560">
      <c r="A560" s="40"/>
      <c r="B560" s="40"/>
      <c r="C560" s="40"/>
      <c r="D560" s="40"/>
      <c r="E560" s="40"/>
      <c r="I560" s="40"/>
      <c r="J560" s="40"/>
    </row>
    <row r="561">
      <c r="A561" s="40"/>
      <c r="B561" s="40"/>
      <c r="C561" s="40"/>
      <c r="D561" s="40"/>
      <c r="E561" s="40"/>
      <c r="I561" s="40"/>
      <c r="J561" s="40"/>
    </row>
    <row r="562">
      <c r="A562" s="40"/>
      <c r="B562" s="40"/>
      <c r="C562" s="40"/>
      <c r="D562" s="40"/>
      <c r="E562" s="40"/>
      <c r="I562" s="40"/>
      <c r="J562" s="40"/>
    </row>
    <row r="563">
      <c r="A563" s="40"/>
      <c r="B563" s="40"/>
      <c r="C563" s="40"/>
      <c r="D563" s="40"/>
      <c r="E563" s="40"/>
      <c r="I563" s="40"/>
      <c r="J563" s="40"/>
    </row>
    <row r="564">
      <c r="A564" s="40"/>
      <c r="B564" s="40"/>
      <c r="C564" s="40"/>
      <c r="D564" s="40"/>
      <c r="E564" s="40"/>
      <c r="I564" s="40"/>
      <c r="J564" s="40"/>
    </row>
    <row r="565">
      <c r="A565" s="40"/>
      <c r="B565" s="40"/>
      <c r="C565" s="40"/>
      <c r="D565" s="40"/>
      <c r="E565" s="40"/>
      <c r="I565" s="40"/>
      <c r="J565" s="40"/>
    </row>
    <row r="566">
      <c r="A566" s="40"/>
      <c r="B566" s="40"/>
      <c r="C566" s="40"/>
      <c r="D566" s="40"/>
      <c r="E566" s="40"/>
      <c r="I566" s="40"/>
      <c r="J566" s="40"/>
    </row>
    <row r="567">
      <c r="A567" s="40"/>
      <c r="B567" s="40"/>
      <c r="C567" s="40"/>
      <c r="D567" s="40"/>
      <c r="E567" s="40"/>
      <c r="I567" s="40"/>
      <c r="J567" s="40"/>
    </row>
    <row r="568">
      <c r="A568" s="40"/>
      <c r="B568" s="40"/>
      <c r="C568" s="40"/>
      <c r="D568" s="40"/>
      <c r="E568" s="40"/>
      <c r="I568" s="40"/>
      <c r="J568" s="40"/>
    </row>
    <row r="569">
      <c r="A569" s="40"/>
      <c r="B569" s="40"/>
      <c r="C569" s="40"/>
      <c r="D569" s="40"/>
      <c r="E569" s="40"/>
      <c r="I569" s="40"/>
      <c r="J569" s="40"/>
    </row>
    <row r="570">
      <c r="A570" s="40"/>
      <c r="B570" s="40"/>
      <c r="C570" s="40"/>
      <c r="D570" s="40"/>
      <c r="E570" s="40"/>
      <c r="I570" s="40"/>
      <c r="J570" s="40"/>
    </row>
    <row r="571">
      <c r="A571" s="40"/>
      <c r="B571" s="40"/>
      <c r="C571" s="40"/>
      <c r="D571" s="40"/>
      <c r="E571" s="40"/>
      <c r="I571" s="40"/>
      <c r="J571" s="40"/>
    </row>
    <row r="572">
      <c r="A572" s="40"/>
      <c r="B572" s="40"/>
      <c r="C572" s="40"/>
      <c r="D572" s="40"/>
      <c r="E572" s="40"/>
      <c r="I572" s="40"/>
      <c r="J572" s="40"/>
    </row>
    <row r="573">
      <c r="A573" s="40"/>
      <c r="B573" s="40"/>
      <c r="C573" s="40"/>
      <c r="D573" s="40"/>
      <c r="E573" s="40"/>
      <c r="I573" s="40"/>
      <c r="J573" s="40"/>
    </row>
    <row r="574">
      <c r="A574" s="40"/>
      <c r="B574" s="40"/>
      <c r="C574" s="40"/>
      <c r="D574" s="40"/>
      <c r="E574" s="40"/>
      <c r="I574" s="40"/>
      <c r="J574" s="40"/>
    </row>
    <row r="575">
      <c r="A575" s="40"/>
      <c r="B575" s="40"/>
      <c r="C575" s="40"/>
      <c r="D575" s="40"/>
      <c r="E575" s="40"/>
      <c r="I575" s="40"/>
      <c r="J575" s="40"/>
    </row>
    <row r="576">
      <c r="A576" s="40"/>
      <c r="B576" s="40"/>
      <c r="C576" s="40"/>
      <c r="D576" s="40"/>
      <c r="E576" s="40"/>
      <c r="I576" s="40"/>
      <c r="J576" s="40"/>
    </row>
    <row r="577">
      <c r="A577" s="40"/>
      <c r="B577" s="40"/>
      <c r="C577" s="40"/>
      <c r="D577" s="40"/>
      <c r="E577" s="40"/>
      <c r="I577" s="40"/>
      <c r="J577" s="40"/>
    </row>
    <row r="578">
      <c r="A578" s="40"/>
      <c r="B578" s="40"/>
      <c r="C578" s="40"/>
      <c r="D578" s="40"/>
      <c r="E578" s="40"/>
      <c r="I578" s="40"/>
      <c r="J578" s="40"/>
    </row>
    <row r="579">
      <c r="A579" s="40"/>
      <c r="B579" s="40"/>
      <c r="C579" s="40"/>
      <c r="D579" s="40"/>
      <c r="E579" s="40"/>
      <c r="I579" s="40"/>
      <c r="J579" s="40"/>
    </row>
    <row r="580">
      <c r="A580" s="40"/>
      <c r="B580" s="40"/>
      <c r="C580" s="40"/>
      <c r="D580" s="40"/>
      <c r="E580" s="40"/>
      <c r="I580" s="40"/>
      <c r="J580" s="40"/>
    </row>
    <row r="581">
      <c r="A581" s="40"/>
      <c r="B581" s="40"/>
      <c r="C581" s="40"/>
      <c r="D581" s="40"/>
      <c r="E581" s="40"/>
      <c r="I581" s="40"/>
      <c r="J581" s="40"/>
    </row>
    <row r="582">
      <c r="A582" s="40"/>
      <c r="B582" s="40"/>
      <c r="C582" s="40"/>
      <c r="D582" s="40"/>
      <c r="E582" s="40"/>
      <c r="I582" s="40"/>
      <c r="J582" s="40"/>
    </row>
    <row r="583">
      <c r="A583" s="40"/>
      <c r="B583" s="40"/>
      <c r="C583" s="40"/>
      <c r="D583" s="40"/>
      <c r="E583" s="40"/>
      <c r="I583" s="40"/>
      <c r="J583" s="40"/>
    </row>
    <row r="584">
      <c r="A584" s="40"/>
      <c r="B584" s="40"/>
      <c r="C584" s="40"/>
      <c r="D584" s="40"/>
      <c r="E584" s="40"/>
      <c r="I584" s="40"/>
      <c r="J584" s="40"/>
    </row>
    <row r="585">
      <c r="A585" s="40"/>
      <c r="B585" s="40"/>
      <c r="C585" s="40"/>
      <c r="D585" s="40"/>
      <c r="E585" s="40"/>
      <c r="I585" s="40"/>
      <c r="J585" s="40"/>
    </row>
    <row r="586">
      <c r="A586" s="40"/>
      <c r="B586" s="40"/>
      <c r="C586" s="40"/>
      <c r="D586" s="40"/>
      <c r="E586" s="40"/>
      <c r="I586" s="40"/>
      <c r="J586" s="40"/>
    </row>
    <row r="587">
      <c r="A587" s="40"/>
      <c r="B587" s="40"/>
      <c r="C587" s="40"/>
      <c r="D587" s="40"/>
      <c r="E587" s="40"/>
      <c r="I587" s="40"/>
      <c r="J587" s="40"/>
    </row>
    <row r="588">
      <c r="A588" s="40"/>
      <c r="B588" s="40"/>
      <c r="C588" s="40"/>
      <c r="D588" s="40"/>
      <c r="E588" s="40"/>
      <c r="I588" s="40"/>
      <c r="J588" s="40"/>
    </row>
    <row r="589">
      <c r="A589" s="40"/>
      <c r="B589" s="40"/>
      <c r="C589" s="40"/>
      <c r="D589" s="40"/>
      <c r="E589" s="40"/>
      <c r="I589" s="40"/>
      <c r="J589" s="40"/>
    </row>
    <row r="590">
      <c r="A590" s="40"/>
      <c r="B590" s="40"/>
      <c r="C590" s="40"/>
      <c r="D590" s="40"/>
      <c r="E590" s="40"/>
      <c r="I590" s="40"/>
      <c r="J590" s="40"/>
    </row>
    <row r="591">
      <c r="A591" s="40"/>
      <c r="B591" s="40"/>
      <c r="C591" s="40"/>
      <c r="D591" s="40"/>
      <c r="E591" s="40"/>
      <c r="I591" s="40"/>
      <c r="J591" s="40"/>
    </row>
    <row r="592">
      <c r="A592" s="40"/>
      <c r="B592" s="40"/>
      <c r="C592" s="40"/>
      <c r="D592" s="40"/>
      <c r="E592" s="40"/>
      <c r="I592" s="40"/>
      <c r="J592" s="40"/>
    </row>
    <row r="593">
      <c r="A593" s="40"/>
      <c r="B593" s="40"/>
      <c r="C593" s="40"/>
      <c r="D593" s="40"/>
      <c r="E593" s="40"/>
      <c r="I593" s="40"/>
      <c r="J593" s="40"/>
    </row>
    <row r="594">
      <c r="A594" s="40"/>
      <c r="B594" s="40"/>
      <c r="C594" s="40"/>
      <c r="D594" s="40"/>
      <c r="E594" s="40"/>
      <c r="I594" s="40"/>
      <c r="J594" s="40"/>
    </row>
    <row r="595">
      <c r="A595" s="40"/>
      <c r="B595" s="40"/>
      <c r="C595" s="40"/>
      <c r="D595" s="40"/>
      <c r="E595" s="40"/>
      <c r="I595" s="40"/>
      <c r="J595" s="40"/>
    </row>
    <row r="596">
      <c r="A596" s="40"/>
      <c r="B596" s="40"/>
      <c r="C596" s="40"/>
      <c r="D596" s="40"/>
      <c r="E596" s="40"/>
      <c r="I596" s="40"/>
      <c r="J596" s="40"/>
    </row>
    <row r="597">
      <c r="A597" s="40"/>
      <c r="B597" s="40"/>
      <c r="C597" s="40"/>
      <c r="D597" s="40"/>
      <c r="E597" s="40"/>
      <c r="I597" s="40"/>
      <c r="J597" s="40"/>
    </row>
    <row r="598">
      <c r="A598" s="40"/>
      <c r="B598" s="40"/>
      <c r="C598" s="40"/>
      <c r="D598" s="40"/>
      <c r="E598" s="40"/>
      <c r="I598" s="40"/>
      <c r="J598" s="40"/>
    </row>
    <row r="599">
      <c r="A599" s="40"/>
      <c r="B599" s="40"/>
      <c r="C599" s="40"/>
      <c r="D599" s="40"/>
      <c r="E599" s="40"/>
      <c r="I599" s="40"/>
      <c r="J599" s="40"/>
    </row>
    <row r="600">
      <c r="A600" s="40"/>
      <c r="B600" s="40"/>
      <c r="C600" s="40"/>
      <c r="D600" s="40"/>
      <c r="E600" s="40"/>
      <c r="I600" s="40"/>
      <c r="J600" s="40"/>
    </row>
    <row r="601">
      <c r="A601" s="40"/>
      <c r="B601" s="40"/>
      <c r="C601" s="40"/>
      <c r="D601" s="40"/>
      <c r="E601" s="40"/>
      <c r="I601" s="40"/>
      <c r="J601" s="40"/>
    </row>
    <row r="602">
      <c r="A602" s="40"/>
      <c r="B602" s="40"/>
      <c r="C602" s="40"/>
      <c r="D602" s="40"/>
      <c r="E602" s="40"/>
      <c r="I602" s="40"/>
      <c r="J602" s="40"/>
    </row>
    <row r="603">
      <c r="A603" s="40"/>
      <c r="B603" s="40"/>
      <c r="C603" s="40"/>
      <c r="D603" s="40"/>
      <c r="E603" s="40"/>
      <c r="I603" s="40"/>
      <c r="J603" s="40"/>
    </row>
    <row r="604">
      <c r="A604" s="40"/>
      <c r="B604" s="40"/>
      <c r="C604" s="40"/>
      <c r="D604" s="40"/>
      <c r="E604" s="40"/>
      <c r="I604" s="40"/>
      <c r="J604" s="40"/>
    </row>
    <row r="605">
      <c r="A605" s="40"/>
      <c r="B605" s="40"/>
      <c r="C605" s="40"/>
      <c r="D605" s="40"/>
      <c r="E605" s="40"/>
      <c r="I605" s="40"/>
      <c r="J605" s="40"/>
    </row>
    <row r="606">
      <c r="A606" s="40"/>
      <c r="B606" s="40"/>
      <c r="C606" s="40"/>
      <c r="D606" s="40"/>
      <c r="E606" s="40"/>
      <c r="I606" s="40"/>
      <c r="J606" s="40"/>
    </row>
    <row r="607">
      <c r="A607" s="40"/>
      <c r="B607" s="40"/>
      <c r="C607" s="40"/>
      <c r="D607" s="40"/>
      <c r="E607" s="40"/>
      <c r="I607" s="40"/>
      <c r="J607" s="40"/>
    </row>
    <row r="608">
      <c r="A608" s="40"/>
      <c r="B608" s="40"/>
      <c r="C608" s="40"/>
      <c r="D608" s="40"/>
      <c r="E608" s="40"/>
      <c r="I608" s="40"/>
      <c r="J608" s="40"/>
    </row>
    <row r="609">
      <c r="A609" s="40"/>
      <c r="B609" s="40"/>
      <c r="C609" s="40"/>
      <c r="D609" s="40"/>
      <c r="E609" s="40"/>
      <c r="I609" s="40"/>
      <c r="J609" s="40"/>
    </row>
    <row r="610">
      <c r="A610" s="40"/>
      <c r="B610" s="40"/>
      <c r="C610" s="40"/>
      <c r="D610" s="40"/>
      <c r="E610" s="40"/>
      <c r="I610" s="40"/>
      <c r="J610" s="40"/>
    </row>
    <row r="611">
      <c r="A611" s="40"/>
      <c r="B611" s="40"/>
      <c r="C611" s="40"/>
      <c r="D611" s="40"/>
      <c r="E611" s="40"/>
      <c r="I611" s="40"/>
      <c r="J611" s="40"/>
    </row>
    <row r="612">
      <c r="A612" s="40"/>
      <c r="B612" s="40"/>
      <c r="C612" s="40"/>
      <c r="D612" s="40"/>
      <c r="E612" s="40"/>
      <c r="I612" s="40"/>
      <c r="J612" s="40"/>
    </row>
    <row r="613">
      <c r="A613" s="40"/>
      <c r="B613" s="40"/>
      <c r="C613" s="40"/>
      <c r="D613" s="40"/>
      <c r="E613" s="40"/>
      <c r="I613" s="40"/>
      <c r="J613" s="40"/>
    </row>
    <row r="614">
      <c r="A614" s="40"/>
      <c r="B614" s="40"/>
      <c r="C614" s="40"/>
      <c r="D614" s="40"/>
      <c r="E614" s="40"/>
      <c r="I614" s="40"/>
      <c r="J614" s="40"/>
    </row>
    <row r="615">
      <c r="A615" s="40"/>
      <c r="B615" s="40"/>
      <c r="C615" s="40"/>
      <c r="D615" s="40"/>
      <c r="E615" s="40"/>
      <c r="I615" s="40"/>
      <c r="J615" s="40"/>
    </row>
    <row r="616">
      <c r="A616" s="40"/>
      <c r="B616" s="40"/>
      <c r="C616" s="40"/>
      <c r="D616" s="40"/>
      <c r="E616" s="40"/>
      <c r="I616" s="40"/>
      <c r="J616" s="40"/>
    </row>
    <row r="617">
      <c r="A617" s="40"/>
      <c r="B617" s="40"/>
      <c r="C617" s="40"/>
      <c r="D617" s="40"/>
      <c r="E617" s="40"/>
      <c r="I617" s="40"/>
      <c r="J617" s="40"/>
    </row>
    <row r="618">
      <c r="A618" s="40"/>
      <c r="B618" s="40"/>
      <c r="C618" s="40"/>
      <c r="D618" s="40"/>
      <c r="E618" s="40"/>
      <c r="I618" s="40"/>
      <c r="J618" s="40"/>
    </row>
    <row r="619">
      <c r="A619" s="40"/>
      <c r="B619" s="40"/>
      <c r="C619" s="40"/>
      <c r="D619" s="40"/>
      <c r="E619" s="40"/>
      <c r="I619" s="40"/>
      <c r="J619" s="40"/>
    </row>
    <row r="620">
      <c r="A620" s="40"/>
      <c r="B620" s="40"/>
      <c r="C620" s="40"/>
      <c r="D620" s="40"/>
      <c r="E620" s="40"/>
      <c r="I620" s="40"/>
      <c r="J620" s="40"/>
    </row>
    <row r="621">
      <c r="A621" s="40"/>
      <c r="B621" s="40"/>
      <c r="C621" s="40"/>
      <c r="D621" s="40"/>
      <c r="E621" s="40"/>
      <c r="I621" s="40"/>
      <c r="J621" s="40"/>
    </row>
    <row r="622">
      <c r="A622" s="40"/>
      <c r="B622" s="40"/>
      <c r="C622" s="40"/>
      <c r="D622" s="40"/>
      <c r="E622" s="40"/>
      <c r="I622" s="40"/>
      <c r="J622" s="40"/>
    </row>
    <row r="623">
      <c r="A623" s="40"/>
      <c r="B623" s="40"/>
      <c r="C623" s="40"/>
      <c r="D623" s="40"/>
      <c r="E623" s="40"/>
      <c r="I623" s="40"/>
      <c r="J623" s="40"/>
    </row>
    <row r="624">
      <c r="A624" s="40"/>
      <c r="B624" s="40"/>
      <c r="C624" s="40"/>
      <c r="D624" s="40"/>
      <c r="E624" s="40"/>
      <c r="I624" s="40"/>
      <c r="J624" s="40"/>
    </row>
    <row r="625">
      <c r="A625" s="40"/>
      <c r="B625" s="40"/>
      <c r="C625" s="40"/>
      <c r="D625" s="40"/>
      <c r="E625" s="40"/>
      <c r="I625" s="40"/>
      <c r="J625" s="40"/>
    </row>
    <row r="626">
      <c r="A626" s="40"/>
      <c r="B626" s="40"/>
      <c r="C626" s="40"/>
      <c r="D626" s="40"/>
      <c r="E626" s="40"/>
      <c r="I626" s="40"/>
      <c r="J626" s="40"/>
    </row>
    <row r="627">
      <c r="A627" s="40"/>
      <c r="B627" s="40"/>
      <c r="C627" s="40"/>
      <c r="D627" s="40"/>
      <c r="E627" s="40"/>
      <c r="I627" s="40"/>
      <c r="J627" s="40"/>
    </row>
    <row r="628">
      <c r="A628" s="40"/>
      <c r="B628" s="40"/>
      <c r="C628" s="40"/>
      <c r="D628" s="40"/>
      <c r="E628" s="40"/>
      <c r="I628" s="40"/>
      <c r="J628" s="40"/>
    </row>
    <row r="629">
      <c r="A629" s="40"/>
      <c r="B629" s="40"/>
      <c r="C629" s="40"/>
      <c r="D629" s="40"/>
      <c r="E629" s="40"/>
      <c r="I629" s="40"/>
      <c r="J629" s="40"/>
    </row>
    <row r="630">
      <c r="A630" s="40"/>
      <c r="B630" s="40"/>
      <c r="C630" s="40"/>
      <c r="D630" s="40"/>
      <c r="E630" s="40"/>
      <c r="I630" s="40"/>
      <c r="J630" s="40"/>
    </row>
    <row r="631">
      <c r="A631" s="40"/>
      <c r="B631" s="40"/>
      <c r="C631" s="40"/>
      <c r="D631" s="40"/>
      <c r="E631" s="40"/>
      <c r="I631" s="40"/>
      <c r="J631" s="40"/>
    </row>
    <row r="632">
      <c r="A632" s="40"/>
      <c r="B632" s="40"/>
      <c r="C632" s="40"/>
      <c r="D632" s="40"/>
      <c r="E632" s="40"/>
      <c r="I632" s="40"/>
      <c r="J632" s="40"/>
    </row>
    <row r="633">
      <c r="A633" s="40"/>
      <c r="B633" s="40"/>
      <c r="C633" s="40"/>
      <c r="D633" s="40"/>
      <c r="E633" s="40"/>
      <c r="I633" s="40"/>
      <c r="J633" s="40"/>
    </row>
    <row r="634">
      <c r="A634" s="40"/>
      <c r="B634" s="40"/>
      <c r="C634" s="40"/>
      <c r="D634" s="40"/>
      <c r="E634" s="40"/>
      <c r="I634" s="40"/>
      <c r="J634" s="40"/>
    </row>
    <row r="635">
      <c r="A635" s="40"/>
      <c r="B635" s="40"/>
      <c r="C635" s="40"/>
      <c r="D635" s="40"/>
      <c r="E635" s="40"/>
      <c r="I635" s="40"/>
      <c r="J635" s="40"/>
    </row>
    <row r="636">
      <c r="A636" s="40"/>
      <c r="B636" s="40"/>
      <c r="C636" s="40"/>
      <c r="D636" s="40"/>
      <c r="E636" s="40"/>
      <c r="I636" s="40"/>
      <c r="J636" s="40"/>
    </row>
    <row r="637">
      <c r="A637" s="40"/>
      <c r="B637" s="40"/>
      <c r="C637" s="40"/>
      <c r="D637" s="40"/>
      <c r="E637" s="40"/>
      <c r="I637" s="40"/>
      <c r="J637" s="40"/>
    </row>
    <row r="638">
      <c r="A638" s="40"/>
      <c r="B638" s="40"/>
      <c r="C638" s="40"/>
      <c r="D638" s="40"/>
      <c r="E638" s="40"/>
      <c r="I638" s="40"/>
      <c r="J638" s="40"/>
    </row>
    <row r="639">
      <c r="A639" s="40"/>
      <c r="B639" s="40"/>
      <c r="C639" s="40"/>
      <c r="D639" s="40"/>
      <c r="E639" s="40"/>
      <c r="I639" s="40"/>
      <c r="J639" s="40"/>
    </row>
    <row r="640">
      <c r="A640" s="40"/>
      <c r="B640" s="40"/>
      <c r="C640" s="40"/>
      <c r="D640" s="40"/>
      <c r="E640" s="40"/>
      <c r="I640" s="40"/>
      <c r="J640" s="40"/>
    </row>
    <row r="641">
      <c r="A641" s="40"/>
      <c r="B641" s="40"/>
      <c r="C641" s="40"/>
      <c r="D641" s="40"/>
      <c r="E641" s="40"/>
      <c r="I641" s="40"/>
      <c r="J641" s="40"/>
    </row>
    <row r="642">
      <c r="A642" s="40"/>
      <c r="B642" s="40"/>
      <c r="C642" s="40"/>
      <c r="D642" s="40"/>
      <c r="E642" s="40"/>
      <c r="I642" s="40"/>
      <c r="J642" s="40"/>
    </row>
    <row r="643">
      <c r="A643" s="40"/>
      <c r="B643" s="40"/>
      <c r="C643" s="40"/>
      <c r="D643" s="40"/>
      <c r="E643" s="40"/>
      <c r="I643" s="40"/>
      <c r="J643" s="40"/>
    </row>
    <row r="644">
      <c r="A644" s="40"/>
      <c r="B644" s="40"/>
      <c r="C644" s="40"/>
      <c r="D644" s="40"/>
      <c r="E644" s="40"/>
      <c r="I644" s="40"/>
      <c r="J644" s="40"/>
    </row>
    <row r="645">
      <c r="A645" s="40"/>
      <c r="B645" s="40"/>
      <c r="C645" s="40"/>
      <c r="D645" s="40"/>
      <c r="E645" s="40"/>
      <c r="I645" s="40"/>
      <c r="J645" s="40"/>
    </row>
    <row r="646">
      <c r="A646" s="40"/>
      <c r="B646" s="40"/>
      <c r="C646" s="40"/>
      <c r="D646" s="40"/>
      <c r="E646" s="40"/>
      <c r="I646" s="40"/>
      <c r="J646" s="40"/>
    </row>
    <row r="647">
      <c r="A647" s="40"/>
      <c r="B647" s="40"/>
      <c r="C647" s="40"/>
      <c r="D647" s="40"/>
      <c r="E647" s="40"/>
      <c r="I647" s="40"/>
      <c r="J647" s="40"/>
    </row>
    <row r="648">
      <c r="A648" s="40"/>
      <c r="B648" s="40"/>
      <c r="C648" s="40"/>
      <c r="D648" s="40"/>
      <c r="E648" s="40"/>
      <c r="I648" s="40"/>
      <c r="J648" s="40"/>
    </row>
    <row r="649">
      <c r="A649" s="40"/>
      <c r="B649" s="40"/>
      <c r="C649" s="40"/>
      <c r="D649" s="40"/>
      <c r="E649" s="40"/>
      <c r="I649" s="40"/>
      <c r="J649" s="40"/>
    </row>
    <row r="650">
      <c r="A650" s="40"/>
      <c r="B650" s="40"/>
      <c r="C650" s="40"/>
      <c r="D650" s="40"/>
      <c r="E650" s="40"/>
      <c r="I650" s="40"/>
      <c r="J650" s="40"/>
    </row>
    <row r="651">
      <c r="A651" s="40"/>
      <c r="B651" s="40"/>
      <c r="C651" s="40"/>
      <c r="D651" s="40"/>
      <c r="E651" s="40"/>
      <c r="I651" s="40"/>
      <c r="J651" s="40"/>
    </row>
    <row r="652">
      <c r="A652" s="40"/>
      <c r="B652" s="40"/>
      <c r="C652" s="40"/>
      <c r="D652" s="40"/>
      <c r="E652" s="40"/>
      <c r="I652" s="40"/>
      <c r="J652" s="40"/>
    </row>
    <row r="653">
      <c r="A653" s="40"/>
      <c r="B653" s="40"/>
      <c r="C653" s="40"/>
      <c r="D653" s="40"/>
      <c r="E653" s="40"/>
      <c r="I653" s="40"/>
      <c r="J653" s="40"/>
    </row>
    <row r="654">
      <c r="A654" s="40"/>
      <c r="B654" s="40"/>
      <c r="C654" s="40"/>
      <c r="D654" s="40"/>
      <c r="E654" s="40"/>
      <c r="I654" s="40"/>
      <c r="J654" s="40"/>
    </row>
    <row r="655">
      <c r="A655" s="40"/>
      <c r="B655" s="40"/>
      <c r="C655" s="40"/>
      <c r="D655" s="40"/>
      <c r="E655" s="40"/>
      <c r="I655" s="40"/>
      <c r="J655" s="40"/>
    </row>
    <row r="656">
      <c r="A656" s="40"/>
      <c r="B656" s="40"/>
      <c r="C656" s="40"/>
      <c r="D656" s="40"/>
      <c r="E656" s="40"/>
      <c r="I656" s="40"/>
      <c r="J656" s="40"/>
    </row>
    <row r="657">
      <c r="A657" s="40"/>
      <c r="B657" s="40"/>
      <c r="C657" s="40"/>
      <c r="D657" s="40"/>
      <c r="E657" s="40"/>
      <c r="I657" s="40"/>
      <c r="J657" s="40"/>
    </row>
    <row r="658">
      <c r="A658" s="40"/>
      <c r="B658" s="40"/>
      <c r="C658" s="40"/>
      <c r="D658" s="40"/>
      <c r="E658" s="40"/>
      <c r="I658" s="40"/>
      <c r="J658" s="40"/>
    </row>
    <row r="659">
      <c r="A659" s="40"/>
      <c r="B659" s="40"/>
      <c r="C659" s="40"/>
      <c r="D659" s="40"/>
      <c r="E659" s="40"/>
      <c r="I659" s="40"/>
      <c r="J659" s="40"/>
    </row>
    <row r="660">
      <c r="A660" s="40"/>
      <c r="B660" s="40"/>
      <c r="C660" s="40"/>
      <c r="D660" s="40"/>
      <c r="E660" s="40"/>
      <c r="I660" s="40"/>
      <c r="J660" s="40"/>
    </row>
    <row r="661">
      <c r="A661" s="40"/>
      <c r="B661" s="40"/>
      <c r="C661" s="40"/>
      <c r="D661" s="40"/>
      <c r="E661" s="40"/>
      <c r="I661" s="40"/>
      <c r="J661" s="40"/>
    </row>
    <row r="662">
      <c r="A662" s="40"/>
      <c r="B662" s="40"/>
      <c r="C662" s="40"/>
      <c r="D662" s="40"/>
      <c r="E662" s="40"/>
      <c r="I662" s="40"/>
      <c r="J662" s="40"/>
    </row>
    <row r="663">
      <c r="A663" s="40"/>
      <c r="B663" s="40"/>
      <c r="C663" s="40"/>
      <c r="D663" s="40"/>
      <c r="E663" s="40"/>
      <c r="I663" s="40"/>
      <c r="J663" s="40"/>
    </row>
    <row r="664">
      <c r="A664" s="40"/>
      <c r="B664" s="40"/>
      <c r="C664" s="40"/>
      <c r="D664" s="40"/>
      <c r="E664" s="40"/>
      <c r="I664" s="40"/>
      <c r="J664" s="40"/>
    </row>
    <row r="665">
      <c r="A665" s="40"/>
      <c r="B665" s="40"/>
      <c r="C665" s="40"/>
      <c r="D665" s="40"/>
      <c r="E665" s="40"/>
      <c r="I665" s="40"/>
      <c r="J665" s="40"/>
    </row>
    <row r="666">
      <c r="A666" s="40"/>
      <c r="B666" s="40"/>
      <c r="C666" s="40"/>
      <c r="D666" s="40"/>
      <c r="E666" s="40"/>
      <c r="I666" s="40"/>
      <c r="J666" s="40"/>
    </row>
    <row r="667">
      <c r="A667" s="40"/>
      <c r="B667" s="40"/>
      <c r="C667" s="40"/>
      <c r="D667" s="40"/>
      <c r="E667" s="40"/>
      <c r="I667" s="40"/>
      <c r="J667" s="40"/>
    </row>
    <row r="668">
      <c r="A668" s="40"/>
      <c r="B668" s="40"/>
      <c r="C668" s="40"/>
      <c r="D668" s="40"/>
      <c r="E668" s="40"/>
      <c r="I668" s="40"/>
      <c r="J668" s="40"/>
    </row>
    <row r="669">
      <c r="A669" s="40"/>
      <c r="B669" s="40"/>
      <c r="C669" s="40"/>
      <c r="D669" s="40"/>
      <c r="E669" s="40"/>
      <c r="I669" s="40"/>
      <c r="J669" s="40"/>
    </row>
    <row r="670">
      <c r="A670" s="40"/>
      <c r="B670" s="40"/>
      <c r="C670" s="40"/>
      <c r="D670" s="40"/>
      <c r="E670" s="40"/>
      <c r="I670" s="40"/>
      <c r="J670" s="40"/>
    </row>
    <row r="671">
      <c r="A671" s="40"/>
      <c r="B671" s="40"/>
      <c r="C671" s="40"/>
      <c r="D671" s="40"/>
      <c r="E671" s="40"/>
      <c r="I671" s="40"/>
      <c r="J671" s="40"/>
    </row>
    <row r="672">
      <c r="A672" s="40"/>
      <c r="B672" s="40"/>
      <c r="C672" s="40"/>
      <c r="D672" s="40"/>
      <c r="E672" s="40"/>
      <c r="I672" s="40"/>
      <c r="J672" s="40"/>
    </row>
    <row r="673">
      <c r="A673" s="40"/>
      <c r="B673" s="40"/>
      <c r="C673" s="40"/>
      <c r="D673" s="40"/>
      <c r="E673" s="40"/>
      <c r="I673" s="40"/>
      <c r="J673" s="40"/>
    </row>
    <row r="674">
      <c r="A674" s="40"/>
      <c r="B674" s="40"/>
      <c r="C674" s="40"/>
      <c r="D674" s="40"/>
      <c r="E674" s="40"/>
      <c r="I674" s="40"/>
      <c r="J674" s="40"/>
    </row>
    <row r="675">
      <c r="A675" s="40"/>
      <c r="B675" s="40"/>
      <c r="C675" s="40"/>
      <c r="D675" s="40"/>
      <c r="E675" s="40"/>
      <c r="I675" s="40"/>
      <c r="J675" s="40"/>
    </row>
    <row r="676">
      <c r="A676" s="40"/>
      <c r="B676" s="40"/>
      <c r="C676" s="40"/>
      <c r="D676" s="40"/>
      <c r="E676" s="40"/>
      <c r="I676" s="40"/>
      <c r="J676" s="40"/>
    </row>
    <row r="677">
      <c r="A677" s="40"/>
      <c r="B677" s="40"/>
      <c r="C677" s="40"/>
      <c r="D677" s="40"/>
      <c r="E677" s="40"/>
      <c r="I677" s="40"/>
      <c r="J677" s="40"/>
    </row>
    <row r="678">
      <c r="A678" s="40"/>
      <c r="B678" s="40"/>
      <c r="C678" s="40"/>
      <c r="D678" s="40"/>
      <c r="E678" s="40"/>
      <c r="I678" s="40"/>
      <c r="J678" s="40"/>
    </row>
    <row r="679">
      <c r="A679" s="40"/>
      <c r="B679" s="40"/>
      <c r="C679" s="40"/>
      <c r="D679" s="40"/>
      <c r="E679" s="40"/>
      <c r="I679" s="40"/>
      <c r="J679" s="40"/>
    </row>
    <row r="680">
      <c r="A680" s="40"/>
      <c r="B680" s="40"/>
      <c r="C680" s="40"/>
      <c r="D680" s="40"/>
      <c r="E680" s="40"/>
      <c r="I680" s="40"/>
      <c r="J680" s="40"/>
    </row>
    <row r="681">
      <c r="A681" s="40"/>
      <c r="B681" s="40"/>
      <c r="C681" s="40"/>
      <c r="D681" s="40"/>
      <c r="E681" s="40"/>
      <c r="I681" s="40"/>
      <c r="J681" s="40"/>
    </row>
    <row r="682">
      <c r="A682" s="40"/>
      <c r="B682" s="40"/>
      <c r="C682" s="40"/>
      <c r="D682" s="40"/>
      <c r="E682" s="40"/>
      <c r="I682" s="40"/>
      <c r="J682" s="40"/>
    </row>
    <row r="683">
      <c r="A683" s="40"/>
      <c r="B683" s="40"/>
      <c r="C683" s="40"/>
      <c r="D683" s="40"/>
      <c r="E683" s="40"/>
      <c r="I683" s="40"/>
      <c r="J683" s="40"/>
    </row>
    <row r="684">
      <c r="A684" s="40"/>
      <c r="B684" s="40"/>
      <c r="C684" s="40"/>
      <c r="D684" s="40"/>
      <c r="E684" s="40"/>
      <c r="I684" s="40"/>
      <c r="J684" s="40"/>
    </row>
    <row r="685">
      <c r="A685" s="40"/>
      <c r="B685" s="40"/>
      <c r="C685" s="40"/>
      <c r="D685" s="40"/>
      <c r="E685" s="40"/>
      <c r="I685" s="40"/>
      <c r="J685" s="40"/>
    </row>
    <row r="686">
      <c r="A686" s="40"/>
      <c r="B686" s="40"/>
      <c r="C686" s="40"/>
      <c r="D686" s="40"/>
      <c r="E686" s="40"/>
      <c r="I686" s="40"/>
      <c r="J686" s="40"/>
    </row>
    <row r="687">
      <c r="A687" s="40"/>
      <c r="B687" s="40"/>
      <c r="C687" s="40"/>
      <c r="D687" s="40"/>
      <c r="E687" s="40"/>
      <c r="I687" s="40"/>
      <c r="J687" s="40"/>
    </row>
    <row r="688">
      <c r="A688" s="40"/>
      <c r="B688" s="40"/>
      <c r="C688" s="40"/>
      <c r="D688" s="40"/>
      <c r="E688" s="40"/>
      <c r="I688" s="40"/>
      <c r="J688" s="40"/>
    </row>
    <row r="689">
      <c r="A689" s="40"/>
      <c r="B689" s="40"/>
      <c r="C689" s="40"/>
      <c r="D689" s="40"/>
      <c r="E689" s="40"/>
      <c r="I689" s="40"/>
      <c r="J689" s="40"/>
    </row>
    <row r="690">
      <c r="A690" s="40"/>
      <c r="B690" s="40"/>
      <c r="C690" s="40"/>
      <c r="D690" s="40"/>
      <c r="E690" s="40"/>
      <c r="I690" s="40"/>
      <c r="J690" s="40"/>
    </row>
    <row r="691">
      <c r="A691" s="40"/>
      <c r="B691" s="40"/>
      <c r="C691" s="40"/>
      <c r="D691" s="40"/>
      <c r="E691" s="40"/>
      <c r="I691" s="40"/>
      <c r="J691" s="40"/>
    </row>
    <row r="692">
      <c r="A692" s="40"/>
      <c r="B692" s="40"/>
      <c r="C692" s="40"/>
      <c r="D692" s="40"/>
      <c r="E692" s="40"/>
      <c r="I692" s="40"/>
      <c r="J692" s="40"/>
    </row>
    <row r="693">
      <c r="A693" s="40"/>
      <c r="B693" s="40"/>
      <c r="C693" s="40"/>
      <c r="D693" s="40"/>
      <c r="E693" s="40"/>
      <c r="I693" s="40"/>
      <c r="J693" s="40"/>
    </row>
    <row r="694">
      <c r="A694" s="40"/>
      <c r="B694" s="40"/>
      <c r="C694" s="40"/>
      <c r="D694" s="40"/>
      <c r="E694" s="40"/>
      <c r="I694" s="40"/>
      <c r="J694" s="40"/>
    </row>
    <row r="695">
      <c r="A695" s="40"/>
      <c r="B695" s="40"/>
      <c r="C695" s="40"/>
      <c r="D695" s="40"/>
      <c r="E695" s="40"/>
      <c r="I695" s="40"/>
      <c r="J695" s="40"/>
    </row>
    <row r="696">
      <c r="A696" s="40"/>
      <c r="B696" s="40"/>
      <c r="C696" s="40"/>
      <c r="D696" s="40"/>
      <c r="E696" s="40"/>
      <c r="I696" s="40"/>
      <c r="J696" s="40"/>
    </row>
    <row r="697">
      <c r="A697" s="40"/>
      <c r="B697" s="40"/>
      <c r="C697" s="40"/>
      <c r="D697" s="40"/>
      <c r="E697" s="40"/>
      <c r="I697" s="40"/>
      <c r="J697" s="40"/>
    </row>
    <row r="698">
      <c r="A698" s="40"/>
      <c r="B698" s="40"/>
      <c r="C698" s="40"/>
      <c r="D698" s="40"/>
      <c r="E698" s="40"/>
      <c r="I698" s="40"/>
      <c r="J698" s="40"/>
    </row>
    <row r="699">
      <c r="A699" s="40"/>
      <c r="B699" s="40"/>
      <c r="C699" s="40"/>
      <c r="D699" s="40"/>
      <c r="E699" s="40"/>
      <c r="I699" s="40"/>
      <c r="J699" s="40"/>
    </row>
    <row r="700">
      <c r="A700" s="40"/>
      <c r="B700" s="40"/>
      <c r="C700" s="40"/>
      <c r="D700" s="40"/>
      <c r="E700" s="40"/>
      <c r="I700" s="40"/>
      <c r="J700" s="40"/>
    </row>
    <row r="701">
      <c r="A701" s="40"/>
      <c r="B701" s="40"/>
      <c r="C701" s="40"/>
      <c r="D701" s="40"/>
      <c r="E701" s="40"/>
      <c r="I701" s="40"/>
      <c r="J701" s="40"/>
    </row>
    <row r="702">
      <c r="A702" s="40"/>
      <c r="B702" s="40"/>
      <c r="C702" s="40"/>
      <c r="D702" s="40"/>
      <c r="E702" s="40"/>
      <c r="I702" s="40"/>
      <c r="J702" s="40"/>
    </row>
    <row r="703">
      <c r="A703" s="40"/>
      <c r="B703" s="40"/>
      <c r="C703" s="40"/>
      <c r="D703" s="40"/>
      <c r="E703" s="40"/>
      <c r="I703" s="40"/>
      <c r="J703" s="40"/>
    </row>
    <row r="704">
      <c r="A704" s="40"/>
      <c r="B704" s="40"/>
      <c r="C704" s="40"/>
      <c r="D704" s="40"/>
      <c r="E704" s="40"/>
      <c r="I704" s="40"/>
      <c r="J704" s="40"/>
    </row>
    <row r="705">
      <c r="A705" s="40"/>
      <c r="B705" s="40"/>
      <c r="C705" s="40"/>
      <c r="D705" s="40"/>
      <c r="E705" s="40"/>
      <c r="I705" s="40"/>
      <c r="J705" s="40"/>
    </row>
    <row r="706">
      <c r="A706" s="40"/>
      <c r="B706" s="40"/>
      <c r="C706" s="40"/>
      <c r="D706" s="40"/>
      <c r="E706" s="40"/>
      <c r="I706" s="40"/>
      <c r="J706" s="40"/>
    </row>
    <row r="707">
      <c r="A707" s="40"/>
      <c r="B707" s="40"/>
      <c r="C707" s="40"/>
      <c r="D707" s="40"/>
      <c r="E707" s="40"/>
      <c r="I707" s="40"/>
      <c r="J707" s="40"/>
    </row>
    <row r="708">
      <c r="A708" s="40"/>
      <c r="B708" s="40"/>
      <c r="C708" s="40"/>
      <c r="D708" s="40"/>
      <c r="E708" s="40"/>
      <c r="I708" s="40"/>
      <c r="J708" s="40"/>
    </row>
    <row r="709">
      <c r="A709" s="40"/>
      <c r="B709" s="40"/>
      <c r="C709" s="40"/>
      <c r="D709" s="40"/>
      <c r="E709" s="40"/>
      <c r="I709" s="40"/>
      <c r="J709" s="40"/>
    </row>
    <row r="710">
      <c r="A710" s="40"/>
      <c r="B710" s="40"/>
      <c r="C710" s="40"/>
      <c r="D710" s="40"/>
      <c r="E710" s="40"/>
      <c r="I710" s="40"/>
      <c r="J710" s="40"/>
    </row>
    <row r="711">
      <c r="A711" s="40"/>
      <c r="B711" s="40"/>
      <c r="C711" s="40"/>
      <c r="D711" s="40"/>
      <c r="E711" s="40"/>
      <c r="I711" s="40"/>
      <c r="J711" s="40"/>
    </row>
    <row r="712">
      <c r="A712" s="40"/>
      <c r="B712" s="40"/>
      <c r="C712" s="40"/>
      <c r="D712" s="40"/>
      <c r="E712" s="40"/>
      <c r="I712" s="40"/>
      <c r="J712" s="40"/>
    </row>
    <row r="713">
      <c r="A713" s="40"/>
      <c r="B713" s="40"/>
      <c r="C713" s="40"/>
      <c r="D713" s="40"/>
      <c r="E713" s="40"/>
      <c r="I713" s="40"/>
      <c r="J713" s="40"/>
    </row>
    <row r="714">
      <c r="A714" s="40"/>
      <c r="B714" s="40"/>
      <c r="C714" s="40"/>
      <c r="D714" s="40"/>
      <c r="E714" s="40"/>
      <c r="I714" s="40"/>
      <c r="J714" s="40"/>
    </row>
    <row r="715">
      <c r="A715" s="40"/>
      <c r="B715" s="40"/>
      <c r="C715" s="40"/>
      <c r="D715" s="40"/>
      <c r="E715" s="40"/>
      <c r="I715" s="40"/>
      <c r="J715" s="40"/>
    </row>
    <row r="716">
      <c r="A716" s="40"/>
      <c r="B716" s="40"/>
      <c r="C716" s="40"/>
      <c r="D716" s="40"/>
      <c r="E716" s="40"/>
      <c r="I716" s="40"/>
      <c r="J716" s="40"/>
    </row>
    <row r="717">
      <c r="A717" s="40"/>
      <c r="B717" s="40"/>
      <c r="C717" s="40"/>
      <c r="D717" s="40"/>
      <c r="E717" s="40"/>
      <c r="I717" s="40"/>
      <c r="J717" s="40"/>
    </row>
    <row r="718">
      <c r="A718" s="40"/>
      <c r="B718" s="40"/>
      <c r="C718" s="40"/>
      <c r="D718" s="40"/>
      <c r="E718" s="40"/>
      <c r="I718" s="40"/>
      <c r="J718" s="40"/>
    </row>
    <row r="719">
      <c r="A719" s="40"/>
      <c r="B719" s="40"/>
      <c r="C719" s="40"/>
      <c r="D719" s="40"/>
      <c r="E719" s="40"/>
      <c r="I719" s="40"/>
      <c r="J719" s="40"/>
    </row>
    <row r="720">
      <c r="A720" s="40"/>
      <c r="B720" s="40"/>
      <c r="C720" s="40"/>
      <c r="D720" s="40"/>
      <c r="E720" s="40"/>
      <c r="I720" s="40"/>
      <c r="J720" s="40"/>
    </row>
    <row r="721">
      <c r="A721" s="40"/>
      <c r="B721" s="40"/>
      <c r="C721" s="40"/>
      <c r="D721" s="40"/>
      <c r="E721" s="40"/>
      <c r="I721" s="40"/>
      <c r="J721" s="40"/>
    </row>
    <row r="722">
      <c r="A722" s="40"/>
      <c r="B722" s="40"/>
      <c r="C722" s="40"/>
      <c r="D722" s="40"/>
      <c r="E722" s="40"/>
      <c r="I722" s="40"/>
      <c r="J722" s="40"/>
    </row>
    <row r="723">
      <c r="A723" s="40"/>
      <c r="B723" s="40"/>
      <c r="C723" s="40"/>
      <c r="D723" s="40"/>
      <c r="E723" s="40"/>
      <c r="I723" s="40"/>
      <c r="J723" s="40"/>
    </row>
    <row r="724">
      <c r="A724" s="40"/>
      <c r="B724" s="40"/>
      <c r="C724" s="40"/>
      <c r="D724" s="40"/>
      <c r="E724" s="40"/>
      <c r="I724" s="40"/>
      <c r="J724" s="40"/>
    </row>
    <row r="725">
      <c r="A725" s="40"/>
      <c r="B725" s="40"/>
      <c r="C725" s="40"/>
      <c r="D725" s="40"/>
      <c r="E725" s="40"/>
      <c r="I725" s="40"/>
      <c r="J725" s="40"/>
    </row>
    <row r="726">
      <c r="A726" s="40"/>
      <c r="B726" s="40"/>
      <c r="C726" s="40"/>
      <c r="D726" s="40"/>
      <c r="E726" s="40"/>
      <c r="I726" s="40"/>
      <c r="J726" s="40"/>
    </row>
    <row r="727">
      <c r="A727" s="40"/>
      <c r="B727" s="40"/>
      <c r="C727" s="40"/>
      <c r="D727" s="40"/>
      <c r="E727" s="40"/>
      <c r="I727" s="40"/>
      <c r="J727" s="40"/>
    </row>
    <row r="728">
      <c r="A728" s="40"/>
      <c r="B728" s="40"/>
      <c r="C728" s="40"/>
      <c r="D728" s="40"/>
      <c r="E728" s="40"/>
      <c r="I728" s="40"/>
      <c r="J728" s="40"/>
    </row>
    <row r="729">
      <c r="A729" s="40"/>
      <c r="B729" s="40"/>
      <c r="C729" s="40"/>
      <c r="D729" s="40"/>
      <c r="E729" s="40"/>
      <c r="I729" s="40"/>
      <c r="J729" s="40"/>
    </row>
    <row r="730">
      <c r="A730" s="40"/>
      <c r="B730" s="40"/>
      <c r="C730" s="40"/>
      <c r="D730" s="40"/>
      <c r="E730" s="40"/>
      <c r="I730" s="40"/>
      <c r="J730" s="40"/>
    </row>
    <row r="731">
      <c r="A731" s="40"/>
      <c r="B731" s="40"/>
      <c r="C731" s="40"/>
      <c r="D731" s="40"/>
      <c r="E731" s="40"/>
      <c r="I731" s="40"/>
      <c r="J731" s="40"/>
    </row>
    <row r="732">
      <c r="A732" s="40"/>
      <c r="B732" s="40"/>
      <c r="C732" s="40"/>
      <c r="D732" s="40"/>
      <c r="E732" s="40"/>
      <c r="I732" s="40"/>
      <c r="J732" s="40"/>
    </row>
    <row r="733">
      <c r="A733" s="40"/>
      <c r="B733" s="40"/>
      <c r="C733" s="40"/>
      <c r="D733" s="40"/>
      <c r="E733" s="40"/>
      <c r="I733" s="40"/>
      <c r="J733" s="40"/>
    </row>
    <row r="734">
      <c r="A734" s="40"/>
      <c r="B734" s="40"/>
      <c r="C734" s="40"/>
      <c r="D734" s="40"/>
      <c r="E734" s="40"/>
      <c r="I734" s="40"/>
      <c r="J734" s="40"/>
    </row>
    <row r="735">
      <c r="A735" s="40"/>
      <c r="B735" s="40"/>
      <c r="C735" s="40"/>
      <c r="D735" s="40"/>
      <c r="E735" s="40"/>
      <c r="I735" s="40"/>
      <c r="J735" s="40"/>
    </row>
    <row r="736">
      <c r="A736" s="40"/>
      <c r="B736" s="40"/>
      <c r="C736" s="40"/>
      <c r="D736" s="40"/>
      <c r="E736" s="40"/>
      <c r="I736" s="40"/>
      <c r="J736" s="40"/>
    </row>
    <row r="737">
      <c r="A737" s="40"/>
      <c r="B737" s="40"/>
      <c r="C737" s="40"/>
      <c r="D737" s="40"/>
      <c r="E737" s="40"/>
      <c r="I737" s="40"/>
      <c r="J737" s="40"/>
    </row>
    <row r="738">
      <c r="A738" s="40"/>
      <c r="B738" s="40"/>
      <c r="C738" s="40"/>
      <c r="D738" s="40"/>
      <c r="E738" s="40"/>
      <c r="I738" s="40"/>
      <c r="J738" s="40"/>
    </row>
    <row r="739">
      <c r="A739" s="40"/>
      <c r="B739" s="40"/>
      <c r="C739" s="40"/>
      <c r="D739" s="40"/>
      <c r="E739" s="40"/>
      <c r="I739" s="40"/>
      <c r="J739" s="40"/>
    </row>
    <row r="740">
      <c r="A740" s="40"/>
      <c r="B740" s="40"/>
      <c r="C740" s="40"/>
      <c r="D740" s="40"/>
      <c r="E740" s="40"/>
      <c r="I740" s="40"/>
      <c r="J740" s="40"/>
    </row>
    <row r="741">
      <c r="A741" s="40"/>
      <c r="B741" s="40"/>
      <c r="C741" s="40"/>
      <c r="D741" s="40"/>
      <c r="E741" s="40"/>
      <c r="I741" s="40"/>
      <c r="J741" s="40"/>
    </row>
    <row r="742">
      <c r="A742" s="40"/>
      <c r="B742" s="40"/>
      <c r="C742" s="40"/>
      <c r="D742" s="40"/>
      <c r="E742" s="40"/>
      <c r="I742" s="40"/>
      <c r="J742" s="40"/>
    </row>
    <row r="743">
      <c r="A743" s="40"/>
      <c r="B743" s="40"/>
      <c r="C743" s="40"/>
      <c r="D743" s="40"/>
      <c r="E743" s="40"/>
      <c r="I743" s="40"/>
      <c r="J743" s="40"/>
    </row>
    <row r="744">
      <c r="A744" s="40"/>
      <c r="B744" s="40"/>
      <c r="C744" s="40"/>
      <c r="D744" s="40"/>
      <c r="E744" s="40"/>
      <c r="I744" s="40"/>
      <c r="J744" s="40"/>
    </row>
    <row r="745">
      <c r="A745" s="40"/>
      <c r="B745" s="40"/>
      <c r="C745" s="40"/>
      <c r="D745" s="40"/>
      <c r="E745" s="40"/>
      <c r="I745" s="40"/>
      <c r="J745" s="40"/>
    </row>
    <row r="746">
      <c r="A746" s="40"/>
      <c r="B746" s="40"/>
      <c r="C746" s="40"/>
      <c r="D746" s="40"/>
      <c r="E746" s="40"/>
      <c r="I746" s="40"/>
      <c r="J746" s="40"/>
    </row>
    <row r="747">
      <c r="A747" s="40"/>
      <c r="B747" s="40"/>
      <c r="C747" s="40"/>
      <c r="D747" s="40"/>
      <c r="E747" s="40"/>
      <c r="I747" s="40"/>
      <c r="J747" s="40"/>
    </row>
    <row r="748">
      <c r="A748" s="40"/>
      <c r="B748" s="40"/>
      <c r="C748" s="40"/>
      <c r="D748" s="40"/>
      <c r="E748" s="40"/>
      <c r="I748" s="40"/>
      <c r="J748" s="40"/>
    </row>
    <row r="749">
      <c r="A749" s="40"/>
      <c r="B749" s="40"/>
      <c r="C749" s="40"/>
      <c r="D749" s="40"/>
      <c r="E749" s="40"/>
      <c r="I749" s="40"/>
      <c r="J749" s="40"/>
    </row>
    <row r="750">
      <c r="A750" s="40"/>
      <c r="B750" s="40"/>
      <c r="C750" s="40"/>
      <c r="D750" s="40"/>
      <c r="E750" s="40"/>
      <c r="I750" s="40"/>
      <c r="J750" s="40"/>
    </row>
    <row r="751">
      <c r="A751" s="40"/>
      <c r="B751" s="40"/>
      <c r="C751" s="40"/>
      <c r="D751" s="40"/>
      <c r="E751" s="40"/>
      <c r="I751" s="40"/>
      <c r="J751" s="40"/>
    </row>
    <row r="752">
      <c r="A752" s="40"/>
      <c r="B752" s="40"/>
      <c r="C752" s="40"/>
      <c r="D752" s="40"/>
      <c r="E752" s="40"/>
      <c r="I752" s="40"/>
      <c r="J752" s="40"/>
    </row>
    <row r="753">
      <c r="A753" s="40"/>
      <c r="B753" s="40"/>
      <c r="C753" s="40"/>
      <c r="D753" s="40"/>
      <c r="E753" s="40"/>
      <c r="I753" s="40"/>
      <c r="J753" s="40"/>
    </row>
    <row r="754">
      <c r="A754" s="40"/>
      <c r="B754" s="40"/>
      <c r="C754" s="40"/>
      <c r="D754" s="40"/>
      <c r="E754" s="40"/>
      <c r="I754" s="40"/>
      <c r="J754" s="40"/>
    </row>
    <row r="755">
      <c r="A755" s="40"/>
      <c r="B755" s="40"/>
      <c r="C755" s="40"/>
      <c r="D755" s="40"/>
      <c r="E755" s="40"/>
      <c r="I755" s="40"/>
      <c r="J755" s="40"/>
    </row>
    <row r="756">
      <c r="A756" s="40"/>
      <c r="B756" s="40"/>
      <c r="C756" s="40"/>
      <c r="D756" s="40"/>
      <c r="E756" s="40"/>
      <c r="I756" s="40"/>
      <c r="J756" s="40"/>
    </row>
    <row r="757">
      <c r="A757" s="40"/>
      <c r="B757" s="40"/>
      <c r="C757" s="40"/>
      <c r="D757" s="40"/>
      <c r="E757" s="40"/>
      <c r="I757" s="40"/>
      <c r="J757" s="40"/>
    </row>
    <row r="758">
      <c r="A758" s="40"/>
      <c r="B758" s="40"/>
      <c r="C758" s="40"/>
      <c r="D758" s="40"/>
      <c r="E758" s="40"/>
      <c r="I758" s="40"/>
      <c r="J758" s="40"/>
    </row>
    <row r="759">
      <c r="A759" s="40"/>
      <c r="B759" s="40"/>
      <c r="C759" s="40"/>
      <c r="D759" s="40"/>
      <c r="E759" s="40"/>
      <c r="I759" s="40"/>
      <c r="J759" s="40"/>
    </row>
    <row r="760">
      <c r="A760" s="40"/>
      <c r="B760" s="40"/>
      <c r="C760" s="40"/>
      <c r="D760" s="40"/>
      <c r="E760" s="40"/>
      <c r="I760" s="40"/>
      <c r="J760" s="40"/>
    </row>
    <row r="761">
      <c r="A761" s="40"/>
      <c r="B761" s="40"/>
      <c r="C761" s="40"/>
      <c r="D761" s="40"/>
      <c r="E761" s="40"/>
      <c r="I761" s="40"/>
      <c r="J761" s="40"/>
    </row>
    <row r="762">
      <c r="A762" s="40"/>
      <c r="B762" s="40"/>
      <c r="C762" s="40"/>
      <c r="D762" s="40"/>
      <c r="E762" s="40"/>
      <c r="I762" s="40"/>
      <c r="J762" s="40"/>
    </row>
    <row r="763">
      <c r="A763" s="40"/>
      <c r="B763" s="40"/>
      <c r="C763" s="40"/>
      <c r="D763" s="40"/>
      <c r="E763" s="40"/>
      <c r="I763" s="40"/>
      <c r="J763" s="40"/>
    </row>
    <row r="764">
      <c r="A764" s="40"/>
      <c r="B764" s="40"/>
      <c r="C764" s="40"/>
      <c r="D764" s="40"/>
      <c r="E764" s="40"/>
      <c r="I764" s="40"/>
      <c r="J764" s="40"/>
    </row>
    <row r="765">
      <c r="A765" s="40"/>
      <c r="B765" s="40"/>
      <c r="C765" s="40"/>
      <c r="D765" s="40"/>
      <c r="E765" s="40"/>
      <c r="I765" s="40"/>
      <c r="J765" s="40"/>
    </row>
    <row r="766">
      <c r="A766" s="40"/>
      <c r="B766" s="40"/>
      <c r="C766" s="40"/>
      <c r="D766" s="40"/>
      <c r="E766" s="40"/>
      <c r="I766" s="40"/>
      <c r="J766" s="40"/>
    </row>
    <row r="767">
      <c r="A767" s="40"/>
      <c r="B767" s="40"/>
      <c r="C767" s="40"/>
      <c r="D767" s="40"/>
      <c r="E767" s="40"/>
      <c r="I767" s="40"/>
      <c r="J767" s="40"/>
    </row>
    <row r="768">
      <c r="A768" s="40"/>
      <c r="B768" s="40"/>
      <c r="C768" s="40"/>
      <c r="D768" s="40"/>
      <c r="E768" s="40"/>
      <c r="I768" s="40"/>
      <c r="J768" s="40"/>
    </row>
    <row r="769">
      <c r="A769" s="40"/>
      <c r="B769" s="40"/>
      <c r="C769" s="40"/>
      <c r="D769" s="40"/>
      <c r="E769" s="40"/>
      <c r="I769" s="40"/>
      <c r="J769" s="40"/>
    </row>
    <row r="770">
      <c r="A770" s="40"/>
      <c r="B770" s="40"/>
      <c r="C770" s="40"/>
      <c r="D770" s="40"/>
      <c r="E770" s="40"/>
      <c r="I770" s="40"/>
      <c r="J770" s="40"/>
    </row>
    <row r="771">
      <c r="A771" s="40"/>
      <c r="B771" s="40"/>
      <c r="C771" s="40"/>
      <c r="D771" s="40"/>
      <c r="E771" s="40"/>
      <c r="I771" s="40"/>
      <c r="J771" s="40"/>
    </row>
    <row r="772">
      <c r="A772" s="40"/>
      <c r="B772" s="40"/>
      <c r="C772" s="40"/>
      <c r="D772" s="40"/>
      <c r="E772" s="40"/>
      <c r="I772" s="40"/>
      <c r="J772" s="40"/>
    </row>
    <row r="773">
      <c r="A773" s="40"/>
      <c r="B773" s="40"/>
      <c r="C773" s="40"/>
      <c r="D773" s="40"/>
      <c r="E773" s="40"/>
      <c r="I773" s="40"/>
      <c r="J773" s="40"/>
    </row>
    <row r="774">
      <c r="A774" s="40"/>
      <c r="B774" s="40"/>
      <c r="C774" s="40"/>
      <c r="D774" s="40"/>
      <c r="E774" s="40"/>
      <c r="I774" s="40"/>
      <c r="J774" s="40"/>
    </row>
    <row r="775">
      <c r="A775" s="40"/>
      <c r="B775" s="40"/>
      <c r="C775" s="40"/>
      <c r="D775" s="40"/>
      <c r="E775" s="40"/>
      <c r="I775" s="40"/>
      <c r="J775" s="40"/>
    </row>
    <row r="776">
      <c r="A776" s="40"/>
      <c r="B776" s="40"/>
      <c r="C776" s="40"/>
      <c r="D776" s="40"/>
      <c r="E776" s="40"/>
      <c r="I776" s="40"/>
      <c r="J776" s="40"/>
    </row>
    <row r="777">
      <c r="A777" s="40"/>
      <c r="B777" s="40"/>
      <c r="C777" s="40"/>
      <c r="D777" s="40"/>
      <c r="E777" s="40"/>
      <c r="I777" s="40"/>
      <c r="J777" s="40"/>
    </row>
    <row r="778">
      <c r="A778" s="40"/>
      <c r="B778" s="40"/>
      <c r="C778" s="40"/>
      <c r="D778" s="40"/>
      <c r="E778" s="40"/>
      <c r="I778" s="40"/>
      <c r="J778" s="40"/>
    </row>
    <row r="779">
      <c r="A779" s="40"/>
      <c r="B779" s="40"/>
      <c r="C779" s="40"/>
      <c r="D779" s="40"/>
      <c r="E779" s="40"/>
      <c r="I779" s="40"/>
      <c r="J779" s="40"/>
    </row>
    <row r="780">
      <c r="A780" s="40"/>
      <c r="B780" s="40"/>
      <c r="C780" s="40"/>
      <c r="D780" s="40"/>
      <c r="E780" s="40"/>
      <c r="I780" s="40"/>
      <c r="J780" s="40"/>
    </row>
    <row r="781">
      <c r="A781" s="40"/>
      <c r="B781" s="40"/>
      <c r="C781" s="40"/>
      <c r="D781" s="40"/>
      <c r="E781" s="40"/>
      <c r="I781" s="40"/>
      <c r="J781" s="40"/>
    </row>
    <row r="782">
      <c r="A782" s="40"/>
      <c r="B782" s="40"/>
      <c r="C782" s="40"/>
      <c r="D782" s="40"/>
      <c r="E782" s="40"/>
      <c r="I782" s="40"/>
      <c r="J782" s="40"/>
    </row>
    <row r="783">
      <c r="A783" s="40"/>
      <c r="B783" s="40"/>
      <c r="C783" s="40"/>
      <c r="D783" s="40"/>
      <c r="E783" s="40"/>
      <c r="I783" s="40"/>
      <c r="J783" s="40"/>
    </row>
    <row r="784">
      <c r="A784" s="40"/>
      <c r="B784" s="40"/>
      <c r="C784" s="40"/>
      <c r="D784" s="40"/>
      <c r="E784" s="40"/>
      <c r="I784" s="40"/>
      <c r="J784" s="40"/>
    </row>
    <row r="785">
      <c r="A785" s="40"/>
      <c r="B785" s="40"/>
      <c r="C785" s="40"/>
      <c r="D785" s="40"/>
      <c r="E785" s="40"/>
      <c r="I785" s="40"/>
      <c r="J785" s="40"/>
    </row>
    <row r="786">
      <c r="A786" s="40"/>
      <c r="B786" s="40"/>
      <c r="C786" s="40"/>
      <c r="D786" s="40"/>
      <c r="E786" s="40"/>
      <c r="I786" s="40"/>
      <c r="J786" s="40"/>
    </row>
    <row r="787">
      <c r="A787" s="40"/>
      <c r="B787" s="40"/>
      <c r="C787" s="40"/>
      <c r="D787" s="40"/>
      <c r="E787" s="40"/>
      <c r="I787" s="40"/>
      <c r="J787" s="40"/>
    </row>
    <row r="788">
      <c r="A788" s="40"/>
      <c r="B788" s="40"/>
      <c r="C788" s="40"/>
      <c r="D788" s="40"/>
      <c r="E788" s="40"/>
      <c r="I788" s="40"/>
      <c r="J788" s="40"/>
    </row>
    <row r="789">
      <c r="A789" s="40"/>
      <c r="B789" s="40"/>
      <c r="C789" s="40"/>
      <c r="D789" s="40"/>
      <c r="E789" s="40"/>
      <c r="I789" s="40"/>
      <c r="J789" s="40"/>
    </row>
    <row r="790">
      <c r="A790" s="40"/>
      <c r="B790" s="40"/>
      <c r="C790" s="40"/>
      <c r="D790" s="40"/>
      <c r="E790" s="40"/>
      <c r="I790" s="40"/>
      <c r="J790" s="40"/>
    </row>
    <row r="791">
      <c r="A791" s="40"/>
      <c r="B791" s="40"/>
      <c r="C791" s="40"/>
      <c r="D791" s="40"/>
      <c r="E791" s="40"/>
      <c r="I791" s="40"/>
      <c r="J791" s="40"/>
    </row>
    <row r="792">
      <c r="A792" s="40"/>
      <c r="B792" s="40"/>
      <c r="C792" s="40"/>
      <c r="D792" s="40"/>
      <c r="E792" s="40"/>
      <c r="I792" s="40"/>
      <c r="J792" s="40"/>
    </row>
    <row r="793">
      <c r="A793" s="40"/>
      <c r="B793" s="40"/>
      <c r="C793" s="40"/>
      <c r="D793" s="40"/>
      <c r="E793" s="40"/>
      <c r="I793" s="40"/>
      <c r="J793" s="40"/>
    </row>
    <row r="794">
      <c r="A794" s="40"/>
      <c r="B794" s="40"/>
      <c r="C794" s="40"/>
      <c r="D794" s="40"/>
      <c r="E794" s="40"/>
      <c r="I794" s="40"/>
      <c r="J794" s="40"/>
    </row>
    <row r="795">
      <c r="A795" s="40"/>
      <c r="B795" s="40"/>
      <c r="C795" s="40"/>
      <c r="D795" s="40"/>
      <c r="E795" s="40"/>
      <c r="I795" s="40"/>
      <c r="J795" s="40"/>
    </row>
    <row r="796">
      <c r="A796" s="40"/>
      <c r="B796" s="40"/>
      <c r="C796" s="40"/>
      <c r="D796" s="40"/>
      <c r="E796" s="40"/>
      <c r="I796" s="40"/>
      <c r="J796" s="40"/>
    </row>
    <row r="797">
      <c r="A797" s="40"/>
      <c r="B797" s="40"/>
      <c r="C797" s="40"/>
      <c r="D797" s="40"/>
      <c r="E797" s="40"/>
      <c r="I797" s="40"/>
      <c r="J797" s="40"/>
    </row>
    <row r="798">
      <c r="A798" s="40"/>
      <c r="B798" s="40"/>
      <c r="C798" s="40"/>
      <c r="D798" s="40"/>
      <c r="E798" s="40"/>
      <c r="I798" s="40"/>
      <c r="J798" s="40"/>
    </row>
    <row r="799">
      <c r="A799" s="40"/>
      <c r="B799" s="40"/>
      <c r="C799" s="40"/>
      <c r="D799" s="40"/>
      <c r="E799" s="40"/>
      <c r="I799" s="40"/>
      <c r="J799" s="40"/>
    </row>
    <row r="800">
      <c r="A800" s="40"/>
      <c r="B800" s="40"/>
      <c r="C800" s="40"/>
      <c r="D800" s="40"/>
      <c r="E800" s="40"/>
      <c r="I800" s="40"/>
      <c r="J800" s="40"/>
    </row>
    <row r="801">
      <c r="A801" s="40"/>
      <c r="B801" s="40"/>
      <c r="C801" s="40"/>
      <c r="D801" s="40"/>
      <c r="E801" s="40"/>
      <c r="I801" s="40"/>
      <c r="J801" s="40"/>
    </row>
    <row r="802">
      <c r="A802" s="40"/>
      <c r="B802" s="40"/>
      <c r="C802" s="40"/>
      <c r="D802" s="40"/>
      <c r="E802" s="40"/>
      <c r="I802" s="40"/>
      <c r="J802" s="40"/>
    </row>
    <row r="803">
      <c r="A803" s="40"/>
      <c r="B803" s="40"/>
      <c r="C803" s="40"/>
      <c r="D803" s="40"/>
      <c r="E803" s="40"/>
      <c r="I803" s="40"/>
      <c r="J803" s="40"/>
    </row>
    <row r="804">
      <c r="A804" s="40"/>
      <c r="B804" s="40"/>
      <c r="C804" s="40"/>
      <c r="D804" s="40"/>
      <c r="E804" s="40"/>
      <c r="I804" s="40"/>
      <c r="J804" s="40"/>
    </row>
    <row r="805">
      <c r="A805" s="40"/>
      <c r="B805" s="40"/>
      <c r="C805" s="40"/>
      <c r="D805" s="40"/>
      <c r="E805" s="40"/>
      <c r="I805" s="40"/>
      <c r="J805" s="40"/>
    </row>
    <row r="806">
      <c r="A806" s="40"/>
      <c r="B806" s="40"/>
      <c r="C806" s="40"/>
      <c r="D806" s="40"/>
      <c r="E806" s="40"/>
      <c r="I806" s="40"/>
      <c r="J806" s="40"/>
    </row>
    <row r="807">
      <c r="A807" s="40"/>
      <c r="B807" s="40"/>
      <c r="C807" s="40"/>
      <c r="D807" s="40"/>
      <c r="E807" s="40"/>
      <c r="I807" s="40"/>
      <c r="J807" s="40"/>
    </row>
    <row r="808">
      <c r="A808" s="40"/>
      <c r="B808" s="40"/>
      <c r="C808" s="40"/>
      <c r="D808" s="40"/>
      <c r="E808" s="40"/>
      <c r="I808" s="40"/>
      <c r="J808" s="40"/>
    </row>
    <row r="809">
      <c r="A809" s="40"/>
      <c r="B809" s="40"/>
      <c r="C809" s="40"/>
      <c r="D809" s="40"/>
      <c r="E809" s="40"/>
      <c r="I809" s="40"/>
      <c r="J809" s="40"/>
    </row>
    <row r="810">
      <c r="A810" s="40"/>
      <c r="B810" s="40"/>
      <c r="C810" s="40"/>
      <c r="D810" s="40"/>
      <c r="E810" s="40"/>
      <c r="I810" s="40"/>
      <c r="J810" s="40"/>
    </row>
    <row r="811">
      <c r="A811" s="40"/>
      <c r="B811" s="40"/>
      <c r="C811" s="40"/>
      <c r="D811" s="40"/>
      <c r="E811" s="40"/>
      <c r="I811" s="40"/>
      <c r="J811" s="40"/>
    </row>
    <row r="812">
      <c r="A812" s="40"/>
      <c r="B812" s="40"/>
      <c r="C812" s="40"/>
      <c r="D812" s="40"/>
      <c r="E812" s="40"/>
      <c r="I812" s="40"/>
      <c r="J812" s="40"/>
    </row>
    <row r="813">
      <c r="A813" s="40"/>
      <c r="B813" s="40"/>
      <c r="C813" s="40"/>
      <c r="D813" s="40"/>
      <c r="E813" s="40"/>
      <c r="I813" s="40"/>
      <c r="J813" s="40"/>
    </row>
    <row r="814">
      <c r="A814" s="40"/>
      <c r="B814" s="40"/>
      <c r="C814" s="40"/>
      <c r="D814" s="40"/>
      <c r="E814" s="40"/>
      <c r="I814" s="40"/>
      <c r="J814" s="40"/>
    </row>
    <row r="815">
      <c r="A815" s="40"/>
      <c r="B815" s="40"/>
      <c r="C815" s="40"/>
      <c r="D815" s="40"/>
      <c r="E815" s="40"/>
      <c r="I815" s="40"/>
      <c r="J815" s="40"/>
    </row>
    <row r="816">
      <c r="A816" s="40"/>
      <c r="B816" s="40"/>
      <c r="C816" s="40"/>
      <c r="D816" s="40"/>
      <c r="E816" s="40"/>
      <c r="I816" s="40"/>
      <c r="J816" s="40"/>
    </row>
    <row r="817">
      <c r="A817" s="40"/>
      <c r="B817" s="40"/>
      <c r="C817" s="40"/>
      <c r="D817" s="40"/>
      <c r="E817" s="40"/>
      <c r="I817" s="40"/>
      <c r="J817" s="40"/>
    </row>
    <row r="818">
      <c r="A818" s="40"/>
      <c r="B818" s="40"/>
      <c r="C818" s="40"/>
      <c r="D818" s="40"/>
      <c r="E818" s="40"/>
      <c r="I818" s="40"/>
      <c r="J818" s="40"/>
    </row>
    <row r="819">
      <c r="A819" s="40"/>
      <c r="B819" s="40"/>
      <c r="C819" s="40"/>
      <c r="D819" s="40"/>
      <c r="E819" s="40"/>
      <c r="I819" s="40"/>
      <c r="J819" s="40"/>
    </row>
    <row r="820">
      <c r="A820" s="40"/>
      <c r="B820" s="40"/>
      <c r="C820" s="40"/>
      <c r="D820" s="40"/>
      <c r="E820" s="40"/>
      <c r="I820" s="40"/>
      <c r="J820" s="40"/>
    </row>
    <row r="821">
      <c r="A821" s="40"/>
      <c r="B821" s="40"/>
      <c r="C821" s="40"/>
      <c r="D821" s="40"/>
      <c r="E821" s="40"/>
      <c r="I821" s="40"/>
      <c r="J821" s="40"/>
    </row>
    <row r="822">
      <c r="A822" s="40"/>
      <c r="B822" s="40"/>
      <c r="C822" s="40"/>
      <c r="D822" s="40"/>
      <c r="E822" s="40"/>
      <c r="I822" s="40"/>
      <c r="J822" s="40"/>
    </row>
    <row r="823">
      <c r="A823" s="40"/>
      <c r="B823" s="40"/>
      <c r="C823" s="40"/>
      <c r="D823" s="40"/>
      <c r="E823" s="40"/>
      <c r="I823" s="40"/>
      <c r="J823" s="40"/>
    </row>
    <row r="824">
      <c r="A824" s="40"/>
      <c r="B824" s="40"/>
      <c r="C824" s="40"/>
      <c r="D824" s="40"/>
      <c r="E824" s="40"/>
      <c r="I824" s="40"/>
      <c r="J824" s="40"/>
    </row>
    <row r="825">
      <c r="A825" s="40"/>
      <c r="B825" s="40"/>
      <c r="C825" s="40"/>
      <c r="D825" s="40"/>
      <c r="E825" s="40"/>
      <c r="I825" s="40"/>
      <c r="J825" s="40"/>
    </row>
    <row r="826">
      <c r="A826" s="40"/>
      <c r="B826" s="40"/>
      <c r="C826" s="40"/>
      <c r="D826" s="40"/>
      <c r="E826" s="40"/>
      <c r="I826" s="40"/>
      <c r="J826" s="40"/>
    </row>
    <row r="827">
      <c r="A827" s="40"/>
      <c r="B827" s="40"/>
      <c r="C827" s="40"/>
      <c r="D827" s="40"/>
      <c r="E827" s="40"/>
      <c r="I827" s="40"/>
      <c r="J827" s="40"/>
    </row>
    <row r="828">
      <c r="A828" s="40"/>
      <c r="B828" s="40"/>
      <c r="C828" s="40"/>
      <c r="D828" s="40"/>
      <c r="E828" s="40"/>
      <c r="I828" s="40"/>
      <c r="J828" s="40"/>
    </row>
    <row r="829">
      <c r="A829" s="40"/>
      <c r="B829" s="40"/>
      <c r="C829" s="40"/>
      <c r="D829" s="40"/>
      <c r="E829" s="40"/>
      <c r="I829" s="40"/>
      <c r="J829" s="40"/>
    </row>
    <row r="830">
      <c r="A830" s="40"/>
      <c r="B830" s="40"/>
      <c r="C830" s="40"/>
      <c r="D830" s="40"/>
      <c r="E830" s="40"/>
      <c r="I830" s="40"/>
      <c r="J830" s="40"/>
    </row>
    <row r="831">
      <c r="A831" s="40"/>
      <c r="B831" s="40"/>
      <c r="C831" s="40"/>
      <c r="D831" s="40"/>
      <c r="E831" s="40"/>
      <c r="I831" s="40"/>
      <c r="J831" s="40"/>
    </row>
    <row r="832">
      <c r="A832" s="40"/>
      <c r="B832" s="40"/>
      <c r="C832" s="40"/>
      <c r="D832" s="40"/>
      <c r="E832" s="40"/>
      <c r="I832" s="40"/>
      <c r="J832" s="40"/>
    </row>
    <row r="833">
      <c r="A833" s="40"/>
      <c r="B833" s="40"/>
      <c r="C833" s="40"/>
      <c r="D833" s="40"/>
      <c r="E833" s="40"/>
      <c r="I833" s="40"/>
      <c r="J833" s="40"/>
    </row>
    <row r="834">
      <c r="A834" s="40"/>
      <c r="B834" s="40"/>
      <c r="C834" s="40"/>
      <c r="D834" s="40"/>
      <c r="E834" s="40"/>
      <c r="I834" s="40"/>
      <c r="J834" s="40"/>
    </row>
    <row r="835">
      <c r="A835" s="40"/>
      <c r="B835" s="40"/>
      <c r="C835" s="40"/>
      <c r="D835" s="40"/>
      <c r="E835" s="40"/>
      <c r="I835" s="40"/>
      <c r="J835" s="40"/>
    </row>
    <row r="836">
      <c r="A836" s="40"/>
      <c r="B836" s="40"/>
      <c r="C836" s="40"/>
      <c r="D836" s="40"/>
      <c r="E836" s="40"/>
      <c r="I836" s="40"/>
      <c r="J836" s="40"/>
    </row>
    <row r="837">
      <c r="A837" s="40"/>
      <c r="B837" s="40"/>
      <c r="C837" s="40"/>
      <c r="D837" s="40"/>
      <c r="E837" s="40"/>
      <c r="I837" s="40"/>
      <c r="J837" s="40"/>
    </row>
    <row r="838">
      <c r="A838" s="40"/>
      <c r="B838" s="40"/>
      <c r="C838" s="40"/>
      <c r="D838" s="40"/>
      <c r="E838" s="40"/>
      <c r="I838" s="40"/>
      <c r="J838" s="40"/>
    </row>
    <row r="839">
      <c r="A839" s="40"/>
      <c r="B839" s="40"/>
      <c r="C839" s="40"/>
      <c r="D839" s="40"/>
      <c r="E839" s="40"/>
      <c r="I839" s="40"/>
      <c r="J839" s="40"/>
    </row>
    <row r="840">
      <c r="A840" s="40"/>
      <c r="B840" s="40"/>
      <c r="C840" s="40"/>
      <c r="D840" s="40"/>
      <c r="E840" s="40"/>
      <c r="I840" s="40"/>
      <c r="J840" s="40"/>
    </row>
    <row r="841">
      <c r="A841" s="40"/>
      <c r="B841" s="40"/>
      <c r="C841" s="40"/>
      <c r="D841" s="40"/>
      <c r="E841" s="40"/>
      <c r="I841" s="40"/>
      <c r="J841" s="40"/>
    </row>
    <row r="842">
      <c r="A842" s="40"/>
      <c r="B842" s="40"/>
      <c r="C842" s="40"/>
      <c r="D842" s="40"/>
      <c r="E842" s="40"/>
      <c r="I842" s="40"/>
      <c r="J842" s="40"/>
    </row>
    <row r="843">
      <c r="A843" s="40"/>
      <c r="B843" s="40"/>
      <c r="C843" s="40"/>
      <c r="D843" s="40"/>
      <c r="E843" s="40"/>
      <c r="I843" s="40"/>
      <c r="J843" s="40"/>
    </row>
    <row r="844">
      <c r="A844" s="40"/>
      <c r="B844" s="40"/>
      <c r="C844" s="40"/>
      <c r="D844" s="40"/>
      <c r="E844" s="40"/>
      <c r="I844" s="40"/>
      <c r="J844" s="40"/>
    </row>
    <row r="845">
      <c r="A845" s="40"/>
      <c r="B845" s="40"/>
      <c r="C845" s="40"/>
      <c r="D845" s="40"/>
      <c r="E845" s="40"/>
      <c r="I845" s="40"/>
      <c r="J845" s="40"/>
    </row>
    <row r="846">
      <c r="A846" s="40"/>
      <c r="B846" s="40"/>
      <c r="C846" s="40"/>
      <c r="D846" s="40"/>
      <c r="E846" s="40"/>
      <c r="I846" s="40"/>
      <c r="J846" s="40"/>
    </row>
    <row r="847">
      <c r="A847" s="40"/>
      <c r="B847" s="40"/>
      <c r="C847" s="40"/>
      <c r="D847" s="40"/>
      <c r="E847" s="40"/>
      <c r="I847" s="40"/>
      <c r="J847" s="40"/>
    </row>
    <row r="848">
      <c r="A848" s="40"/>
      <c r="B848" s="40"/>
      <c r="C848" s="40"/>
      <c r="D848" s="40"/>
      <c r="E848" s="40"/>
      <c r="I848" s="40"/>
      <c r="J848" s="40"/>
    </row>
    <row r="849">
      <c r="A849" s="40"/>
      <c r="B849" s="40"/>
      <c r="C849" s="40"/>
      <c r="D849" s="40"/>
      <c r="E849" s="40"/>
      <c r="I849" s="40"/>
      <c r="J849" s="40"/>
    </row>
    <row r="850">
      <c r="A850" s="40"/>
      <c r="B850" s="40"/>
      <c r="C850" s="40"/>
      <c r="D850" s="40"/>
      <c r="E850" s="40"/>
      <c r="I850" s="40"/>
      <c r="J850" s="40"/>
    </row>
    <row r="851">
      <c r="A851" s="40"/>
      <c r="B851" s="40"/>
      <c r="C851" s="40"/>
      <c r="D851" s="40"/>
      <c r="E851" s="40"/>
      <c r="I851" s="40"/>
      <c r="J851" s="40"/>
    </row>
    <row r="852">
      <c r="A852" s="40"/>
      <c r="B852" s="40"/>
      <c r="C852" s="40"/>
      <c r="D852" s="40"/>
      <c r="E852" s="40"/>
      <c r="I852" s="40"/>
      <c r="J852" s="40"/>
    </row>
    <row r="853">
      <c r="A853" s="40"/>
      <c r="B853" s="40"/>
      <c r="C853" s="40"/>
      <c r="D853" s="40"/>
      <c r="E853" s="40"/>
      <c r="I853" s="40"/>
      <c r="J853" s="40"/>
    </row>
    <row r="854">
      <c r="A854" s="40"/>
      <c r="B854" s="40"/>
      <c r="C854" s="40"/>
      <c r="D854" s="40"/>
      <c r="E854" s="40"/>
      <c r="I854" s="40"/>
      <c r="J854" s="40"/>
    </row>
    <row r="855">
      <c r="A855" s="40"/>
      <c r="B855" s="40"/>
      <c r="C855" s="40"/>
      <c r="D855" s="40"/>
      <c r="E855" s="40"/>
      <c r="I855" s="40"/>
      <c r="J855" s="40"/>
    </row>
    <row r="856">
      <c r="A856" s="40"/>
      <c r="B856" s="40"/>
      <c r="C856" s="40"/>
      <c r="D856" s="40"/>
      <c r="E856" s="40"/>
      <c r="I856" s="40"/>
      <c r="J856" s="40"/>
    </row>
    <row r="857">
      <c r="A857" s="40"/>
      <c r="B857" s="40"/>
      <c r="C857" s="40"/>
      <c r="D857" s="40"/>
      <c r="E857" s="40"/>
      <c r="I857" s="40"/>
      <c r="J857" s="40"/>
    </row>
    <row r="858">
      <c r="A858" s="40"/>
      <c r="B858" s="40"/>
      <c r="C858" s="40"/>
      <c r="D858" s="40"/>
      <c r="E858" s="40"/>
      <c r="I858" s="40"/>
      <c r="J858" s="40"/>
    </row>
    <row r="859">
      <c r="A859" s="40"/>
      <c r="B859" s="40"/>
      <c r="C859" s="40"/>
      <c r="D859" s="40"/>
      <c r="E859" s="40"/>
      <c r="I859" s="40"/>
      <c r="J859" s="40"/>
    </row>
    <row r="860">
      <c r="A860" s="40"/>
      <c r="B860" s="40"/>
      <c r="C860" s="40"/>
      <c r="D860" s="40"/>
      <c r="E860" s="40"/>
      <c r="I860" s="40"/>
      <c r="J860" s="40"/>
    </row>
    <row r="861">
      <c r="A861" s="40"/>
      <c r="B861" s="40"/>
      <c r="C861" s="40"/>
      <c r="D861" s="40"/>
      <c r="E861" s="40"/>
      <c r="I861" s="40"/>
      <c r="J861" s="40"/>
    </row>
    <row r="862">
      <c r="A862" s="40"/>
      <c r="B862" s="40"/>
      <c r="C862" s="40"/>
      <c r="D862" s="40"/>
      <c r="E862" s="40"/>
      <c r="I862" s="40"/>
      <c r="J862" s="40"/>
    </row>
    <row r="863">
      <c r="A863" s="40"/>
      <c r="B863" s="40"/>
      <c r="C863" s="40"/>
      <c r="D863" s="40"/>
      <c r="E863" s="40"/>
      <c r="I863" s="40"/>
      <c r="J863" s="40"/>
    </row>
    <row r="864">
      <c r="A864" s="40"/>
      <c r="B864" s="40"/>
      <c r="C864" s="40"/>
      <c r="D864" s="40"/>
      <c r="E864" s="40"/>
      <c r="I864" s="40"/>
      <c r="J864" s="40"/>
    </row>
    <row r="865">
      <c r="A865" s="40"/>
      <c r="B865" s="40"/>
      <c r="C865" s="40"/>
      <c r="D865" s="40"/>
      <c r="E865" s="40"/>
      <c r="I865" s="40"/>
      <c r="J865" s="40"/>
    </row>
    <row r="866">
      <c r="A866" s="40"/>
      <c r="B866" s="40"/>
      <c r="C866" s="40"/>
      <c r="D866" s="40"/>
      <c r="E866" s="40"/>
      <c r="I866" s="40"/>
      <c r="J866" s="40"/>
    </row>
    <row r="867">
      <c r="A867" s="40"/>
      <c r="B867" s="40"/>
      <c r="C867" s="40"/>
      <c r="D867" s="40"/>
      <c r="E867" s="40"/>
      <c r="I867" s="40"/>
      <c r="J867" s="40"/>
    </row>
    <row r="868">
      <c r="A868" s="40"/>
      <c r="B868" s="40"/>
      <c r="C868" s="40"/>
      <c r="D868" s="40"/>
      <c r="E868" s="40"/>
      <c r="I868" s="40"/>
      <c r="J868" s="40"/>
    </row>
    <row r="869">
      <c r="A869" s="40"/>
      <c r="B869" s="40"/>
      <c r="C869" s="40"/>
      <c r="D869" s="40"/>
      <c r="E869" s="40"/>
      <c r="I869" s="40"/>
      <c r="J869" s="40"/>
    </row>
    <row r="870">
      <c r="A870" s="40"/>
      <c r="B870" s="40"/>
      <c r="C870" s="40"/>
      <c r="D870" s="40"/>
      <c r="E870" s="40"/>
      <c r="I870" s="40"/>
      <c r="J870" s="40"/>
    </row>
    <row r="871">
      <c r="A871" s="40"/>
      <c r="B871" s="40"/>
      <c r="C871" s="40"/>
      <c r="D871" s="40"/>
      <c r="E871" s="40"/>
      <c r="I871" s="40"/>
      <c r="J871" s="40"/>
    </row>
    <row r="872">
      <c r="A872" s="40"/>
      <c r="B872" s="40"/>
      <c r="C872" s="40"/>
      <c r="D872" s="40"/>
      <c r="E872" s="40"/>
      <c r="I872" s="40"/>
      <c r="J872" s="40"/>
    </row>
    <row r="873">
      <c r="A873" s="40"/>
      <c r="B873" s="40"/>
      <c r="C873" s="40"/>
      <c r="D873" s="40"/>
      <c r="E873" s="40"/>
      <c r="I873" s="40"/>
      <c r="J873" s="40"/>
    </row>
    <row r="874">
      <c r="A874" s="40"/>
      <c r="B874" s="40"/>
      <c r="C874" s="40"/>
      <c r="D874" s="40"/>
      <c r="E874" s="40"/>
      <c r="I874" s="40"/>
      <c r="J874" s="40"/>
    </row>
    <row r="875">
      <c r="A875" s="40"/>
      <c r="B875" s="40"/>
      <c r="C875" s="40"/>
      <c r="D875" s="40"/>
      <c r="E875" s="40"/>
      <c r="I875" s="40"/>
      <c r="J875" s="40"/>
    </row>
    <row r="876">
      <c r="A876" s="40"/>
      <c r="B876" s="40"/>
      <c r="C876" s="40"/>
      <c r="D876" s="40"/>
      <c r="E876" s="40"/>
      <c r="I876" s="40"/>
      <c r="J876" s="40"/>
    </row>
    <row r="877">
      <c r="A877" s="40"/>
      <c r="B877" s="40"/>
      <c r="C877" s="40"/>
      <c r="D877" s="40"/>
      <c r="E877" s="40"/>
      <c r="I877" s="40"/>
      <c r="J877" s="40"/>
    </row>
    <row r="878">
      <c r="A878" s="40"/>
      <c r="B878" s="40"/>
      <c r="C878" s="40"/>
      <c r="D878" s="40"/>
      <c r="E878" s="40"/>
      <c r="I878" s="40"/>
      <c r="J878" s="40"/>
    </row>
    <row r="879">
      <c r="A879" s="40"/>
      <c r="B879" s="40"/>
      <c r="C879" s="40"/>
      <c r="D879" s="40"/>
      <c r="E879" s="40"/>
      <c r="I879" s="40"/>
      <c r="J879" s="40"/>
    </row>
    <row r="880">
      <c r="A880" s="40"/>
      <c r="B880" s="40"/>
      <c r="C880" s="40"/>
      <c r="D880" s="40"/>
      <c r="E880" s="40"/>
      <c r="I880" s="40"/>
      <c r="J880" s="40"/>
    </row>
    <row r="881">
      <c r="A881" s="40"/>
      <c r="B881" s="40"/>
      <c r="C881" s="40"/>
      <c r="D881" s="40"/>
      <c r="E881" s="40"/>
      <c r="I881" s="40"/>
      <c r="J881" s="40"/>
    </row>
    <row r="882">
      <c r="A882" s="40"/>
      <c r="B882" s="40"/>
      <c r="C882" s="40"/>
      <c r="D882" s="40"/>
      <c r="E882" s="40"/>
      <c r="I882" s="40"/>
      <c r="J882" s="40"/>
    </row>
    <row r="883">
      <c r="A883" s="40"/>
      <c r="B883" s="40"/>
      <c r="C883" s="40"/>
      <c r="D883" s="40"/>
      <c r="E883" s="40"/>
      <c r="I883" s="40"/>
      <c r="J883" s="40"/>
    </row>
    <row r="884">
      <c r="A884" s="40"/>
      <c r="B884" s="40"/>
      <c r="C884" s="40"/>
      <c r="D884" s="40"/>
      <c r="E884" s="40"/>
      <c r="I884" s="40"/>
      <c r="J884" s="40"/>
    </row>
    <row r="885">
      <c r="A885" s="40"/>
      <c r="B885" s="40"/>
      <c r="C885" s="40"/>
      <c r="D885" s="40"/>
      <c r="E885" s="40"/>
      <c r="I885" s="40"/>
      <c r="J885" s="40"/>
    </row>
    <row r="886">
      <c r="A886" s="40"/>
      <c r="B886" s="40"/>
      <c r="C886" s="40"/>
      <c r="D886" s="40"/>
      <c r="E886" s="40"/>
      <c r="I886" s="40"/>
      <c r="J886" s="40"/>
    </row>
    <row r="887">
      <c r="A887" s="40"/>
      <c r="B887" s="40"/>
      <c r="C887" s="40"/>
      <c r="D887" s="40"/>
      <c r="E887" s="40"/>
      <c r="I887" s="40"/>
      <c r="J887" s="40"/>
    </row>
    <row r="888">
      <c r="A888" s="40"/>
      <c r="B888" s="40"/>
      <c r="C888" s="40"/>
      <c r="D888" s="40"/>
      <c r="E888" s="40"/>
      <c r="I888" s="40"/>
      <c r="J888" s="40"/>
    </row>
    <row r="889">
      <c r="A889" s="40"/>
      <c r="B889" s="40"/>
      <c r="C889" s="40"/>
      <c r="D889" s="40"/>
      <c r="E889" s="40"/>
      <c r="I889" s="40"/>
      <c r="J889" s="40"/>
    </row>
    <row r="890">
      <c r="A890" s="40"/>
      <c r="B890" s="40"/>
      <c r="C890" s="40"/>
      <c r="D890" s="40"/>
      <c r="E890" s="40"/>
      <c r="I890" s="40"/>
      <c r="J890" s="40"/>
    </row>
    <row r="891">
      <c r="A891" s="40"/>
      <c r="B891" s="40"/>
      <c r="C891" s="40"/>
      <c r="D891" s="40"/>
      <c r="E891" s="40"/>
      <c r="I891" s="40"/>
      <c r="J891" s="40"/>
    </row>
    <row r="892">
      <c r="A892" s="40"/>
      <c r="B892" s="40"/>
      <c r="C892" s="40"/>
      <c r="D892" s="40"/>
      <c r="E892" s="40"/>
      <c r="I892" s="40"/>
      <c r="J892" s="40"/>
    </row>
    <row r="893">
      <c r="A893" s="40"/>
      <c r="B893" s="40"/>
      <c r="C893" s="40"/>
      <c r="D893" s="40"/>
      <c r="E893" s="40"/>
      <c r="I893" s="40"/>
      <c r="J893" s="40"/>
    </row>
    <row r="894">
      <c r="A894" s="40"/>
      <c r="B894" s="40"/>
      <c r="C894" s="40"/>
      <c r="D894" s="40"/>
      <c r="E894" s="40"/>
      <c r="I894" s="40"/>
      <c r="J894" s="40"/>
    </row>
    <row r="895">
      <c r="A895" s="40"/>
      <c r="B895" s="40"/>
      <c r="C895" s="40"/>
      <c r="D895" s="40"/>
      <c r="E895" s="40"/>
      <c r="I895" s="40"/>
      <c r="J895" s="40"/>
    </row>
    <row r="896">
      <c r="A896" s="40"/>
      <c r="B896" s="40"/>
      <c r="C896" s="40"/>
      <c r="D896" s="40"/>
      <c r="E896" s="40"/>
      <c r="I896" s="40"/>
      <c r="J896" s="40"/>
    </row>
    <row r="897">
      <c r="A897" s="40"/>
      <c r="B897" s="40"/>
      <c r="C897" s="40"/>
      <c r="D897" s="40"/>
      <c r="E897" s="40"/>
      <c r="I897" s="40"/>
      <c r="J897" s="40"/>
    </row>
    <row r="898">
      <c r="A898" s="40"/>
      <c r="B898" s="40"/>
      <c r="C898" s="40"/>
      <c r="D898" s="40"/>
      <c r="E898" s="40"/>
      <c r="I898" s="40"/>
      <c r="J898" s="40"/>
    </row>
    <row r="899">
      <c r="A899" s="40"/>
      <c r="B899" s="40"/>
      <c r="C899" s="40"/>
      <c r="D899" s="40"/>
      <c r="E899" s="40"/>
      <c r="I899" s="40"/>
      <c r="J899" s="40"/>
    </row>
    <row r="900">
      <c r="A900" s="40"/>
      <c r="B900" s="40"/>
      <c r="C900" s="40"/>
      <c r="D900" s="40"/>
      <c r="E900" s="40"/>
      <c r="I900" s="40"/>
      <c r="J900" s="40"/>
    </row>
    <row r="901">
      <c r="A901" s="40"/>
      <c r="B901" s="40"/>
      <c r="C901" s="40"/>
      <c r="D901" s="40"/>
      <c r="E901" s="40"/>
      <c r="I901" s="40"/>
      <c r="J901" s="40"/>
    </row>
    <row r="902">
      <c r="A902" s="40"/>
      <c r="B902" s="40"/>
      <c r="C902" s="40"/>
      <c r="D902" s="40"/>
      <c r="E902" s="40"/>
      <c r="I902" s="40"/>
      <c r="J902" s="40"/>
    </row>
    <row r="903">
      <c r="A903" s="40"/>
      <c r="B903" s="40"/>
      <c r="C903" s="40"/>
      <c r="D903" s="40"/>
      <c r="E903" s="40"/>
      <c r="I903" s="40"/>
      <c r="J903" s="40"/>
    </row>
    <row r="904">
      <c r="A904" s="40"/>
      <c r="B904" s="40"/>
      <c r="C904" s="40"/>
      <c r="D904" s="40"/>
      <c r="E904" s="40"/>
      <c r="I904" s="40"/>
      <c r="J904" s="40"/>
    </row>
    <row r="905">
      <c r="A905" s="40"/>
      <c r="B905" s="40"/>
      <c r="C905" s="40"/>
      <c r="D905" s="40"/>
      <c r="E905" s="40"/>
      <c r="I905" s="40"/>
      <c r="J905" s="40"/>
    </row>
    <row r="906">
      <c r="A906" s="40"/>
      <c r="B906" s="40"/>
      <c r="C906" s="40"/>
      <c r="D906" s="40"/>
      <c r="E906" s="40"/>
      <c r="I906" s="40"/>
      <c r="J906" s="40"/>
    </row>
    <row r="907">
      <c r="A907" s="40"/>
      <c r="B907" s="40"/>
      <c r="C907" s="40"/>
      <c r="D907" s="40"/>
      <c r="E907" s="40"/>
      <c r="I907" s="40"/>
      <c r="J907" s="40"/>
    </row>
    <row r="908">
      <c r="A908" s="40"/>
      <c r="B908" s="40"/>
      <c r="C908" s="40"/>
      <c r="D908" s="40"/>
      <c r="E908" s="40"/>
      <c r="I908" s="40"/>
      <c r="J908" s="40"/>
    </row>
    <row r="909">
      <c r="A909" s="40"/>
      <c r="B909" s="40"/>
      <c r="C909" s="40"/>
      <c r="D909" s="40"/>
      <c r="E909" s="40"/>
      <c r="I909" s="40"/>
      <c r="J909" s="40"/>
    </row>
    <row r="910">
      <c r="A910" s="40"/>
      <c r="B910" s="40"/>
      <c r="C910" s="40"/>
      <c r="D910" s="40"/>
      <c r="E910" s="40"/>
      <c r="I910" s="40"/>
      <c r="J910" s="40"/>
    </row>
    <row r="911">
      <c r="A911" s="40"/>
      <c r="B911" s="40"/>
      <c r="C911" s="40"/>
      <c r="D911" s="40"/>
      <c r="E911" s="40"/>
      <c r="I911" s="40"/>
      <c r="J911" s="40"/>
    </row>
    <row r="912">
      <c r="A912" s="40"/>
      <c r="B912" s="40"/>
      <c r="C912" s="40"/>
      <c r="D912" s="40"/>
      <c r="E912" s="40"/>
      <c r="I912" s="40"/>
      <c r="J912" s="40"/>
    </row>
    <row r="913">
      <c r="A913" s="40"/>
      <c r="B913" s="40"/>
      <c r="C913" s="40"/>
      <c r="D913" s="40"/>
      <c r="E913" s="40"/>
      <c r="I913" s="40"/>
      <c r="J913" s="40"/>
    </row>
    <row r="914">
      <c r="A914" s="40"/>
      <c r="B914" s="40"/>
      <c r="C914" s="40"/>
      <c r="D914" s="40"/>
      <c r="E914" s="40"/>
      <c r="I914" s="40"/>
      <c r="J914" s="40"/>
    </row>
    <row r="915">
      <c r="A915" s="40"/>
      <c r="B915" s="40"/>
      <c r="C915" s="40"/>
      <c r="D915" s="40"/>
      <c r="E915" s="40"/>
      <c r="I915" s="40"/>
      <c r="J915" s="40"/>
    </row>
    <row r="916">
      <c r="A916" s="40"/>
      <c r="B916" s="40"/>
      <c r="C916" s="40"/>
      <c r="D916" s="40"/>
      <c r="E916" s="40"/>
      <c r="I916" s="40"/>
      <c r="J916" s="40"/>
    </row>
    <row r="917">
      <c r="A917" s="40"/>
      <c r="B917" s="40"/>
      <c r="C917" s="40"/>
      <c r="D917" s="40"/>
      <c r="E917" s="40"/>
      <c r="I917" s="40"/>
      <c r="J917" s="40"/>
    </row>
    <row r="918">
      <c r="A918" s="40"/>
      <c r="B918" s="40"/>
      <c r="C918" s="40"/>
      <c r="D918" s="40"/>
      <c r="E918" s="40"/>
      <c r="I918" s="40"/>
      <c r="J918" s="40"/>
    </row>
    <row r="919">
      <c r="A919" s="40"/>
      <c r="B919" s="40"/>
      <c r="C919" s="40"/>
      <c r="D919" s="40"/>
      <c r="E919" s="40"/>
      <c r="I919" s="40"/>
      <c r="J919" s="40"/>
    </row>
    <row r="920">
      <c r="A920" s="40"/>
      <c r="B920" s="40"/>
      <c r="C920" s="40"/>
      <c r="D920" s="40"/>
      <c r="E920" s="40"/>
      <c r="I920" s="40"/>
      <c r="J920" s="40"/>
    </row>
    <row r="921">
      <c r="A921" s="40"/>
      <c r="B921" s="40"/>
      <c r="C921" s="40"/>
      <c r="D921" s="40"/>
      <c r="E921" s="40"/>
      <c r="I921" s="40"/>
      <c r="J921" s="40"/>
    </row>
    <row r="922">
      <c r="A922" s="40"/>
      <c r="B922" s="40"/>
      <c r="C922" s="40"/>
      <c r="D922" s="40"/>
      <c r="E922" s="40"/>
      <c r="I922" s="40"/>
      <c r="J922" s="40"/>
    </row>
    <row r="923">
      <c r="A923" s="40"/>
      <c r="B923" s="40"/>
      <c r="C923" s="40"/>
      <c r="D923" s="40"/>
      <c r="E923" s="40"/>
      <c r="I923" s="40"/>
      <c r="J923" s="40"/>
    </row>
    <row r="924">
      <c r="A924" s="40"/>
      <c r="B924" s="40"/>
      <c r="C924" s="40"/>
      <c r="D924" s="40"/>
      <c r="E924" s="40"/>
      <c r="I924" s="40"/>
      <c r="J924" s="40"/>
    </row>
    <row r="925">
      <c r="A925" s="40"/>
      <c r="B925" s="40"/>
      <c r="C925" s="40"/>
      <c r="D925" s="40"/>
      <c r="E925" s="40"/>
      <c r="I925" s="40"/>
      <c r="J925" s="40"/>
    </row>
    <row r="926">
      <c r="A926" s="40"/>
      <c r="B926" s="40"/>
      <c r="C926" s="40"/>
      <c r="D926" s="40"/>
      <c r="E926" s="40"/>
      <c r="I926" s="40"/>
      <c r="J926" s="40"/>
    </row>
    <row r="927">
      <c r="A927" s="40"/>
      <c r="B927" s="40"/>
      <c r="C927" s="40"/>
      <c r="D927" s="40"/>
      <c r="E927" s="40"/>
      <c r="I927" s="40"/>
      <c r="J927" s="40"/>
    </row>
    <row r="928">
      <c r="A928" s="40"/>
      <c r="B928" s="40"/>
      <c r="C928" s="40"/>
      <c r="D928" s="40"/>
      <c r="E928" s="40"/>
      <c r="I928" s="40"/>
      <c r="J928" s="40"/>
    </row>
    <row r="929">
      <c r="A929" s="40"/>
      <c r="B929" s="40"/>
      <c r="C929" s="40"/>
      <c r="D929" s="40"/>
      <c r="E929" s="40"/>
      <c r="I929" s="40"/>
      <c r="J929" s="40"/>
    </row>
    <row r="930">
      <c r="A930" s="40"/>
      <c r="B930" s="40"/>
      <c r="C930" s="40"/>
      <c r="D930" s="40"/>
      <c r="E930" s="40"/>
      <c r="I930" s="40"/>
      <c r="J930" s="40"/>
    </row>
    <row r="931">
      <c r="A931" s="40"/>
      <c r="B931" s="40"/>
      <c r="C931" s="40"/>
      <c r="D931" s="40"/>
      <c r="E931" s="40"/>
      <c r="I931" s="40"/>
      <c r="J931" s="40"/>
    </row>
    <row r="932">
      <c r="A932" s="40"/>
      <c r="B932" s="40"/>
      <c r="C932" s="40"/>
      <c r="D932" s="40"/>
      <c r="E932" s="40"/>
      <c r="I932" s="40"/>
      <c r="J932" s="40"/>
    </row>
    <row r="933">
      <c r="A933" s="40"/>
      <c r="B933" s="40"/>
      <c r="C933" s="40"/>
      <c r="D933" s="40"/>
      <c r="E933" s="40"/>
      <c r="I933" s="40"/>
      <c r="J933" s="40"/>
    </row>
    <row r="934">
      <c r="A934" s="40"/>
      <c r="B934" s="40"/>
      <c r="C934" s="40"/>
      <c r="D934" s="40"/>
      <c r="E934" s="40"/>
      <c r="I934" s="40"/>
      <c r="J934" s="40"/>
    </row>
    <row r="935">
      <c r="A935" s="40"/>
      <c r="B935" s="40"/>
      <c r="C935" s="40"/>
      <c r="D935" s="40"/>
      <c r="E935" s="40"/>
      <c r="I935" s="40"/>
      <c r="J935" s="40"/>
    </row>
    <row r="936">
      <c r="A936" s="40"/>
      <c r="B936" s="40"/>
      <c r="C936" s="40"/>
      <c r="D936" s="40"/>
      <c r="E936" s="40"/>
      <c r="I936" s="40"/>
      <c r="J936" s="40"/>
    </row>
    <row r="937">
      <c r="A937" s="40"/>
      <c r="B937" s="40"/>
      <c r="C937" s="40"/>
      <c r="D937" s="40"/>
      <c r="E937" s="40"/>
      <c r="I937" s="40"/>
      <c r="J937" s="40"/>
    </row>
    <row r="938">
      <c r="A938" s="40"/>
      <c r="B938" s="40"/>
      <c r="C938" s="40"/>
      <c r="D938" s="40"/>
      <c r="E938" s="40"/>
      <c r="I938" s="40"/>
      <c r="J938" s="40"/>
    </row>
    <row r="939">
      <c r="A939" s="40"/>
      <c r="B939" s="40"/>
      <c r="C939" s="40"/>
      <c r="D939" s="40"/>
      <c r="E939" s="40"/>
      <c r="I939" s="40"/>
      <c r="J939" s="40"/>
    </row>
    <row r="940">
      <c r="A940" s="40"/>
      <c r="B940" s="40"/>
      <c r="C940" s="40"/>
      <c r="D940" s="40"/>
      <c r="E940" s="40"/>
      <c r="I940" s="40"/>
      <c r="J940" s="40"/>
    </row>
    <row r="941">
      <c r="A941" s="40"/>
      <c r="B941" s="40"/>
      <c r="C941" s="40"/>
      <c r="D941" s="40"/>
      <c r="E941" s="40"/>
      <c r="I941" s="40"/>
      <c r="J941" s="40"/>
    </row>
    <row r="942">
      <c r="A942" s="40"/>
      <c r="B942" s="40"/>
      <c r="C942" s="40"/>
      <c r="D942" s="40"/>
      <c r="E942" s="40"/>
      <c r="I942" s="40"/>
      <c r="J942" s="40"/>
    </row>
    <row r="943">
      <c r="A943" s="40"/>
      <c r="B943" s="40"/>
      <c r="C943" s="40"/>
      <c r="D943" s="40"/>
      <c r="E943" s="40"/>
      <c r="I943" s="40"/>
      <c r="J943" s="40"/>
    </row>
    <row r="944">
      <c r="A944" s="40"/>
      <c r="B944" s="40"/>
      <c r="C944" s="40"/>
      <c r="D944" s="40"/>
      <c r="E944" s="40"/>
      <c r="I944" s="40"/>
      <c r="J944" s="40"/>
    </row>
    <row r="945">
      <c r="A945" s="40"/>
      <c r="B945" s="40"/>
      <c r="C945" s="40"/>
      <c r="D945" s="40"/>
      <c r="E945" s="40"/>
      <c r="I945" s="40"/>
      <c r="J945" s="40"/>
    </row>
    <row r="946">
      <c r="A946" s="40"/>
      <c r="B946" s="40"/>
      <c r="C946" s="40"/>
      <c r="D946" s="40"/>
      <c r="E946" s="40"/>
      <c r="I946" s="40"/>
      <c r="J946" s="40"/>
    </row>
    <row r="947">
      <c r="A947" s="40"/>
      <c r="B947" s="40"/>
      <c r="C947" s="40"/>
      <c r="D947" s="40"/>
      <c r="E947" s="40"/>
      <c r="I947" s="40"/>
      <c r="J947" s="40"/>
    </row>
    <row r="948">
      <c r="A948" s="40"/>
      <c r="B948" s="40"/>
      <c r="C948" s="40"/>
      <c r="D948" s="40"/>
      <c r="E948" s="40"/>
      <c r="I948" s="40"/>
      <c r="J948" s="40"/>
    </row>
    <row r="949">
      <c r="A949" s="40"/>
      <c r="B949" s="40"/>
      <c r="C949" s="40"/>
      <c r="D949" s="40"/>
      <c r="E949" s="40"/>
      <c r="I949" s="40"/>
      <c r="J949" s="40"/>
    </row>
    <row r="950">
      <c r="A950" s="40"/>
      <c r="B950" s="40"/>
      <c r="C950" s="40"/>
      <c r="D950" s="40"/>
      <c r="E950" s="40"/>
      <c r="I950" s="40"/>
      <c r="J950" s="40"/>
    </row>
    <row r="951">
      <c r="A951" s="40"/>
      <c r="B951" s="40"/>
      <c r="C951" s="40"/>
      <c r="D951" s="40"/>
      <c r="E951" s="40"/>
      <c r="I951" s="40"/>
      <c r="J951" s="40"/>
    </row>
    <row r="952">
      <c r="A952" s="40"/>
      <c r="B952" s="40"/>
      <c r="C952" s="40"/>
      <c r="D952" s="40"/>
      <c r="E952" s="40"/>
      <c r="I952" s="40"/>
      <c r="J952" s="40"/>
    </row>
    <row r="953">
      <c r="A953" s="40"/>
      <c r="B953" s="40"/>
      <c r="C953" s="40"/>
      <c r="D953" s="40"/>
      <c r="E953" s="40"/>
      <c r="I953" s="40"/>
      <c r="J953" s="40"/>
    </row>
    <row r="954">
      <c r="A954" s="40"/>
      <c r="B954" s="40"/>
      <c r="C954" s="40"/>
      <c r="D954" s="40"/>
      <c r="E954" s="40"/>
      <c r="I954" s="40"/>
      <c r="J954" s="40"/>
    </row>
    <row r="955">
      <c r="A955" s="40"/>
      <c r="B955" s="40"/>
      <c r="C955" s="40"/>
      <c r="D955" s="40"/>
      <c r="E955" s="40"/>
      <c r="I955" s="40"/>
      <c r="J955" s="40"/>
    </row>
    <row r="956">
      <c r="A956" s="40"/>
      <c r="B956" s="40"/>
      <c r="C956" s="40"/>
      <c r="D956" s="40"/>
      <c r="E956" s="40"/>
      <c r="I956" s="40"/>
      <c r="J956" s="40"/>
    </row>
    <row r="957">
      <c r="A957" s="40"/>
      <c r="B957" s="40"/>
      <c r="C957" s="40"/>
      <c r="D957" s="40"/>
      <c r="E957" s="40"/>
      <c r="I957" s="40"/>
      <c r="J957" s="40"/>
    </row>
    <row r="958">
      <c r="A958" s="40"/>
      <c r="B958" s="40"/>
      <c r="C958" s="40"/>
      <c r="D958" s="40"/>
      <c r="E958" s="40"/>
      <c r="I958" s="40"/>
      <c r="J958" s="40"/>
    </row>
    <row r="959">
      <c r="A959" s="40"/>
      <c r="B959" s="40"/>
      <c r="C959" s="40"/>
      <c r="D959" s="40"/>
      <c r="E959" s="40"/>
      <c r="I959" s="40"/>
      <c r="J959" s="40"/>
    </row>
    <row r="960">
      <c r="A960" s="40"/>
      <c r="B960" s="40"/>
      <c r="C960" s="40"/>
      <c r="D960" s="40"/>
      <c r="E960" s="40"/>
      <c r="I960" s="40"/>
      <c r="J960" s="40"/>
    </row>
    <row r="961">
      <c r="A961" s="40"/>
      <c r="B961" s="40"/>
      <c r="C961" s="40"/>
      <c r="D961" s="40"/>
      <c r="E961" s="40"/>
      <c r="I961" s="40"/>
      <c r="J961" s="40"/>
    </row>
    <row r="962">
      <c r="A962" s="40"/>
      <c r="B962" s="40"/>
      <c r="C962" s="40"/>
      <c r="D962" s="40"/>
      <c r="E962" s="40"/>
      <c r="I962" s="40"/>
      <c r="J962" s="40"/>
    </row>
    <row r="963">
      <c r="A963" s="40"/>
      <c r="B963" s="40"/>
      <c r="C963" s="40"/>
      <c r="D963" s="40"/>
      <c r="E963" s="40"/>
      <c r="I963" s="40"/>
      <c r="J963" s="40"/>
    </row>
    <row r="964">
      <c r="A964" s="40"/>
      <c r="B964" s="40"/>
      <c r="C964" s="40"/>
      <c r="D964" s="40"/>
      <c r="E964" s="40"/>
      <c r="I964" s="40"/>
      <c r="J964" s="40"/>
    </row>
    <row r="965">
      <c r="A965" s="40"/>
      <c r="B965" s="40"/>
      <c r="C965" s="40"/>
      <c r="D965" s="40"/>
      <c r="E965" s="40"/>
      <c r="I965" s="40"/>
      <c r="J965" s="40"/>
    </row>
    <row r="966">
      <c r="A966" s="40"/>
      <c r="B966" s="40"/>
      <c r="C966" s="40"/>
      <c r="D966" s="40"/>
      <c r="E966" s="40"/>
      <c r="I966" s="40"/>
      <c r="J966" s="40"/>
    </row>
    <row r="967">
      <c r="A967" s="40"/>
      <c r="B967" s="40"/>
      <c r="C967" s="40"/>
      <c r="D967" s="40"/>
      <c r="E967" s="40"/>
      <c r="I967" s="40"/>
      <c r="J967" s="40"/>
    </row>
    <row r="968">
      <c r="A968" s="40"/>
      <c r="B968" s="40"/>
      <c r="C968" s="40"/>
      <c r="D968" s="40"/>
      <c r="E968" s="40"/>
      <c r="I968" s="40"/>
      <c r="J968" s="40"/>
    </row>
    <row r="969">
      <c r="A969" s="40"/>
      <c r="B969" s="40"/>
      <c r="C969" s="40"/>
      <c r="D969" s="40"/>
      <c r="E969" s="40"/>
      <c r="I969" s="40"/>
      <c r="J969" s="40"/>
    </row>
    <row r="970">
      <c r="A970" s="40"/>
      <c r="B970" s="40"/>
      <c r="C970" s="40"/>
      <c r="D970" s="40"/>
      <c r="E970" s="40"/>
      <c r="I970" s="40"/>
      <c r="J970" s="40"/>
    </row>
    <row r="971">
      <c r="A971" s="40"/>
      <c r="B971" s="40"/>
      <c r="C971" s="40"/>
      <c r="D971" s="40"/>
      <c r="E971" s="40"/>
      <c r="I971" s="40"/>
      <c r="J971" s="40"/>
    </row>
    <row r="972">
      <c r="A972" s="40"/>
      <c r="B972" s="40"/>
      <c r="C972" s="40"/>
      <c r="D972" s="40"/>
      <c r="E972" s="40"/>
      <c r="I972" s="40"/>
      <c r="J972" s="40"/>
    </row>
    <row r="973">
      <c r="A973" s="40"/>
      <c r="B973" s="40"/>
      <c r="C973" s="40"/>
      <c r="D973" s="40"/>
      <c r="E973" s="40"/>
      <c r="I973" s="40"/>
      <c r="J973" s="40"/>
    </row>
    <row r="974">
      <c r="A974" s="40"/>
      <c r="B974" s="40"/>
      <c r="C974" s="40"/>
      <c r="D974" s="40"/>
      <c r="E974" s="40"/>
      <c r="I974" s="40"/>
      <c r="J974" s="40"/>
    </row>
    <row r="975">
      <c r="A975" s="40"/>
      <c r="B975" s="40"/>
      <c r="C975" s="40"/>
      <c r="D975" s="40"/>
      <c r="E975" s="40"/>
      <c r="I975" s="40"/>
      <c r="J975" s="40"/>
    </row>
    <row r="976">
      <c r="A976" s="40"/>
      <c r="B976" s="40"/>
      <c r="C976" s="40"/>
      <c r="D976" s="40"/>
      <c r="E976" s="40"/>
      <c r="I976" s="40"/>
      <c r="J976" s="40"/>
    </row>
    <row r="977">
      <c r="A977" s="40"/>
      <c r="B977" s="40"/>
      <c r="C977" s="40"/>
      <c r="D977" s="40"/>
      <c r="E977" s="40"/>
      <c r="I977" s="40"/>
      <c r="J977" s="40"/>
    </row>
    <row r="978">
      <c r="A978" s="40"/>
      <c r="B978" s="40"/>
      <c r="C978" s="40"/>
      <c r="D978" s="40"/>
      <c r="E978" s="40"/>
      <c r="I978" s="40"/>
      <c r="J978" s="40"/>
    </row>
    <row r="979">
      <c r="A979" s="40"/>
      <c r="B979" s="40"/>
      <c r="C979" s="40"/>
      <c r="D979" s="40"/>
      <c r="E979" s="40"/>
      <c r="I979" s="40"/>
      <c r="J979" s="40"/>
    </row>
    <row r="980">
      <c r="A980" s="40"/>
      <c r="B980" s="40"/>
      <c r="C980" s="40"/>
      <c r="D980" s="40"/>
      <c r="E980" s="40"/>
      <c r="I980" s="40"/>
      <c r="J980" s="40"/>
    </row>
    <row r="981">
      <c r="A981" s="40"/>
      <c r="B981" s="40"/>
      <c r="C981" s="40"/>
      <c r="D981" s="40"/>
      <c r="E981" s="40"/>
      <c r="I981" s="40"/>
      <c r="J981" s="40"/>
    </row>
    <row r="982">
      <c r="A982" s="40"/>
      <c r="B982" s="40"/>
      <c r="C982" s="40"/>
      <c r="D982" s="40"/>
      <c r="E982" s="40"/>
      <c r="I982" s="40"/>
      <c r="J982" s="40"/>
    </row>
    <row r="983">
      <c r="A983" s="40"/>
      <c r="B983" s="40"/>
      <c r="C983" s="40"/>
      <c r="D983" s="40"/>
      <c r="E983" s="40"/>
      <c r="I983" s="40"/>
      <c r="J983" s="40"/>
    </row>
    <row r="984">
      <c r="A984" s="40"/>
      <c r="B984" s="40"/>
      <c r="C984" s="40"/>
      <c r="D984" s="40"/>
      <c r="E984" s="40"/>
      <c r="I984" s="40"/>
      <c r="J984" s="40"/>
    </row>
    <row r="985">
      <c r="A985" s="40"/>
      <c r="B985" s="40"/>
      <c r="C985" s="40"/>
      <c r="D985" s="40"/>
      <c r="E985" s="40"/>
      <c r="I985" s="40"/>
      <c r="J985" s="40"/>
    </row>
    <row r="986">
      <c r="A986" s="40"/>
      <c r="B986" s="40"/>
      <c r="C986" s="40"/>
      <c r="D986" s="40"/>
      <c r="E986" s="40"/>
      <c r="I986" s="40"/>
      <c r="J986" s="40"/>
    </row>
    <row r="987">
      <c r="A987" s="40"/>
      <c r="B987" s="40"/>
      <c r="C987" s="40"/>
      <c r="D987" s="40"/>
      <c r="E987" s="40"/>
      <c r="I987" s="40"/>
      <c r="J987" s="40"/>
    </row>
    <row r="988">
      <c r="A988" s="40"/>
      <c r="B988" s="40"/>
      <c r="C988" s="40"/>
      <c r="D988" s="40"/>
      <c r="E988" s="40"/>
      <c r="I988" s="40"/>
      <c r="J988" s="40"/>
    </row>
    <row r="989">
      <c r="A989" s="40"/>
      <c r="B989" s="40"/>
      <c r="C989" s="40"/>
      <c r="D989" s="40"/>
      <c r="E989" s="40"/>
      <c r="I989" s="40"/>
      <c r="J989" s="40"/>
    </row>
    <row r="990">
      <c r="A990" s="40"/>
      <c r="B990" s="40"/>
      <c r="C990" s="40"/>
      <c r="D990" s="40"/>
      <c r="E990" s="40"/>
      <c r="I990" s="40"/>
      <c r="J990" s="40"/>
    </row>
    <row r="991">
      <c r="A991" s="40"/>
      <c r="B991" s="40"/>
      <c r="C991" s="40"/>
      <c r="D991" s="40"/>
      <c r="E991" s="40"/>
      <c r="I991" s="40"/>
      <c r="J991" s="40"/>
    </row>
    <row r="992">
      <c r="A992" s="40"/>
      <c r="B992" s="40"/>
      <c r="C992" s="40"/>
      <c r="D992" s="40"/>
      <c r="E992" s="40"/>
      <c r="I992" s="40"/>
      <c r="J992" s="40"/>
    </row>
    <row r="993">
      <c r="A993" s="40"/>
      <c r="B993" s="40"/>
      <c r="C993" s="40"/>
      <c r="D993" s="40"/>
      <c r="E993" s="40"/>
      <c r="I993" s="40"/>
      <c r="J993" s="40"/>
    </row>
    <row r="994">
      <c r="A994" s="40"/>
      <c r="B994" s="40"/>
      <c r="C994" s="40"/>
      <c r="D994" s="40"/>
      <c r="E994" s="40"/>
      <c r="I994" s="40"/>
      <c r="J994" s="40"/>
    </row>
    <row r="995">
      <c r="A995" s="40"/>
      <c r="B995" s="40"/>
      <c r="C995" s="40"/>
      <c r="D995" s="40"/>
      <c r="E995" s="40"/>
      <c r="I995" s="40"/>
      <c r="J995" s="40"/>
    </row>
    <row r="996">
      <c r="A996" s="40"/>
      <c r="B996" s="40"/>
      <c r="C996" s="40"/>
      <c r="D996" s="40"/>
      <c r="E996" s="40"/>
      <c r="I996" s="40"/>
      <c r="J996" s="40"/>
    </row>
    <row r="997">
      <c r="A997" s="40"/>
      <c r="B997" s="40"/>
      <c r="C997" s="40"/>
      <c r="D997" s="40"/>
      <c r="E997" s="40"/>
      <c r="I997" s="40"/>
      <c r="J997" s="40"/>
    </row>
    <row r="998">
      <c r="A998" s="40"/>
      <c r="B998" s="40"/>
      <c r="C998" s="40"/>
      <c r="D998" s="40"/>
      <c r="E998" s="40"/>
      <c r="I998" s="40"/>
      <c r="J998" s="40"/>
    </row>
    <row r="999">
      <c r="A999" s="40"/>
      <c r="B999" s="40"/>
      <c r="C999" s="40"/>
      <c r="D999" s="40"/>
      <c r="E999" s="40"/>
      <c r="I999" s="40"/>
      <c r="J999" s="40"/>
    </row>
    <row r="1000">
      <c r="A1000" s="40"/>
      <c r="B1000" s="40"/>
      <c r="C1000" s="40"/>
      <c r="D1000" s="40"/>
      <c r="E1000" s="40"/>
      <c r="I1000" s="40"/>
      <c r="J1000" s="40"/>
    </row>
    <row r="1001">
      <c r="A1001" s="40"/>
      <c r="B1001" s="40"/>
      <c r="C1001" s="40"/>
      <c r="D1001" s="40"/>
      <c r="E1001" s="40"/>
      <c r="I1001" s="40"/>
      <c r="J1001" s="40"/>
    </row>
    <row r="1002">
      <c r="A1002" s="40"/>
      <c r="B1002" s="40"/>
      <c r="C1002" s="40"/>
      <c r="D1002" s="40"/>
      <c r="E1002" s="40"/>
      <c r="I1002" s="40"/>
      <c r="J1002" s="40"/>
    </row>
    <row r="1003">
      <c r="A1003" s="40"/>
      <c r="B1003" s="40"/>
      <c r="C1003" s="40"/>
      <c r="D1003" s="40"/>
      <c r="E1003" s="40"/>
      <c r="I1003" s="40"/>
      <c r="J1003" s="40"/>
    </row>
    <row r="1004">
      <c r="A1004" s="40"/>
      <c r="B1004" s="40"/>
      <c r="C1004" s="40"/>
      <c r="D1004" s="40"/>
      <c r="E1004" s="40"/>
      <c r="I1004" s="40"/>
      <c r="J1004" s="40"/>
    </row>
    <row r="1005">
      <c r="A1005" s="40"/>
      <c r="B1005" s="40"/>
      <c r="C1005" s="40"/>
      <c r="D1005" s="40"/>
      <c r="E1005" s="40"/>
      <c r="I1005" s="40"/>
      <c r="J1005" s="40"/>
    </row>
    <row r="1006">
      <c r="A1006" s="40"/>
      <c r="B1006" s="40"/>
      <c r="C1006" s="40"/>
      <c r="D1006" s="40"/>
      <c r="E1006" s="40"/>
      <c r="I1006" s="40"/>
      <c r="J1006" s="40"/>
    </row>
    <row r="1007">
      <c r="A1007" s="40"/>
      <c r="B1007" s="40"/>
      <c r="C1007" s="40"/>
      <c r="D1007" s="40"/>
      <c r="E1007" s="40"/>
      <c r="I1007" s="40"/>
      <c r="J1007" s="40"/>
    </row>
    <row r="1008">
      <c r="A1008" s="40"/>
      <c r="B1008" s="40"/>
      <c r="C1008" s="40"/>
      <c r="D1008" s="40"/>
      <c r="E1008" s="40"/>
      <c r="I1008" s="40"/>
      <c r="J1008" s="40"/>
    </row>
    <row r="1009">
      <c r="A1009" s="40"/>
      <c r="B1009" s="40"/>
      <c r="C1009" s="40"/>
      <c r="D1009" s="40"/>
      <c r="E1009" s="40"/>
      <c r="I1009" s="40"/>
      <c r="J1009" s="40"/>
    </row>
    <row r="1010">
      <c r="A1010" s="40"/>
      <c r="B1010" s="40"/>
      <c r="C1010" s="40"/>
      <c r="D1010" s="40"/>
      <c r="E1010" s="40"/>
      <c r="I1010" s="40"/>
      <c r="J1010" s="40"/>
    </row>
    <row r="1011">
      <c r="A1011" s="40"/>
      <c r="B1011" s="40"/>
      <c r="C1011" s="40"/>
      <c r="D1011" s="40"/>
      <c r="E1011" s="40"/>
      <c r="I1011" s="40"/>
      <c r="J1011" s="40"/>
    </row>
    <row r="1012">
      <c r="A1012" s="40"/>
      <c r="B1012" s="40"/>
      <c r="C1012" s="40"/>
      <c r="D1012" s="40"/>
      <c r="E1012" s="40"/>
      <c r="I1012" s="40"/>
      <c r="J1012" s="40"/>
    </row>
    <row r="1013">
      <c r="A1013" s="40"/>
      <c r="B1013" s="40"/>
      <c r="C1013" s="40"/>
      <c r="D1013" s="40"/>
      <c r="E1013" s="40"/>
      <c r="I1013" s="40"/>
      <c r="J1013" s="40"/>
    </row>
    <row r="1014">
      <c r="A1014" s="40"/>
      <c r="B1014" s="40"/>
      <c r="C1014" s="40"/>
      <c r="D1014" s="40"/>
      <c r="E1014" s="40"/>
      <c r="I1014" s="40"/>
      <c r="J1014" s="40"/>
    </row>
    <row r="1015">
      <c r="A1015" s="40"/>
      <c r="B1015" s="40"/>
      <c r="C1015" s="40"/>
      <c r="D1015" s="40"/>
      <c r="E1015" s="40"/>
      <c r="I1015" s="40"/>
      <c r="J1015" s="40"/>
    </row>
    <row r="1016">
      <c r="A1016" s="40"/>
      <c r="B1016" s="40"/>
      <c r="C1016" s="40"/>
      <c r="D1016" s="40"/>
      <c r="E1016" s="40"/>
      <c r="I1016" s="40"/>
      <c r="J1016" s="40"/>
    </row>
    <row r="1017">
      <c r="A1017" s="40"/>
      <c r="B1017" s="40"/>
      <c r="C1017" s="40"/>
      <c r="D1017" s="40"/>
      <c r="E1017" s="40"/>
      <c r="I1017" s="40"/>
      <c r="J1017" s="40"/>
    </row>
    <row r="1018">
      <c r="A1018" s="40"/>
      <c r="B1018" s="40"/>
      <c r="C1018" s="40"/>
      <c r="D1018" s="40"/>
      <c r="E1018" s="40"/>
      <c r="I1018" s="40"/>
      <c r="J1018" s="40"/>
    </row>
    <row r="1019">
      <c r="A1019" s="40"/>
      <c r="B1019" s="40"/>
      <c r="C1019" s="40"/>
      <c r="D1019" s="40"/>
      <c r="E1019" s="40"/>
      <c r="I1019" s="40"/>
      <c r="J1019" s="40"/>
    </row>
    <row r="1020">
      <c r="A1020" s="40"/>
      <c r="B1020" s="40"/>
      <c r="C1020" s="40"/>
      <c r="D1020" s="40"/>
      <c r="E1020" s="40"/>
      <c r="I1020" s="40"/>
      <c r="J1020" s="40"/>
    </row>
    <row r="1021">
      <c r="A1021" s="40"/>
      <c r="B1021" s="40"/>
      <c r="C1021" s="40"/>
      <c r="D1021" s="40"/>
      <c r="E1021" s="40"/>
      <c r="I1021" s="40"/>
      <c r="J1021" s="40"/>
    </row>
    <row r="1022">
      <c r="A1022" s="40"/>
      <c r="B1022" s="40"/>
      <c r="C1022" s="40"/>
      <c r="D1022" s="40"/>
      <c r="E1022" s="40"/>
      <c r="I1022" s="40"/>
      <c r="J1022" s="40"/>
    </row>
    <row r="1023">
      <c r="A1023" s="40"/>
      <c r="B1023" s="40"/>
      <c r="C1023" s="40"/>
      <c r="D1023" s="40"/>
      <c r="E1023" s="40"/>
      <c r="I1023" s="40"/>
      <c r="J1023" s="40"/>
    </row>
    <row r="1024">
      <c r="A1024" s="40"/>
      <c r="B1024" s="40"/>
      <c r="C1024" s="40"/>
      <c r="D1024" s="40"/>
      <c r="E1024" s="40"/>
      <c r="I1024" s="40"/>
      <c r="J1024" s="40"/>
    </row>
    <row r="1025">
      <c r="A1025" s="40"/>
      <c r="B1025" s="40"/>
      <c r="C1025" s="40"/>
      <c r="D1025" s="40"/>
      <c r="E1025" s="40"/>
      <c r="I1025" s="40"/>
      <c r="J1025" s="40"/>
    </row>
    <row r="1026">
      <c r="A1026" s="40"/>
      <c r="B1026" s="40"/>
      <c r="C1026" s="40"/>
      <c r="D1026" s="40"/>
      <c r="E1026" s="40"/>
      <c r="I1026" s="40"/>
      <c r="J1026" s="40"/>
    </row>
    <row r="1027">
      <c r="A1027" s="40"/>
      <c r="B1027" s="40"/>
      <c r="C1027" s="40"/>
      <c r="D1027" s="40"/>
      <c r="E1027" s="40"/>
      <c r="I1027" s="40"/>
      <c r="J1027" s="40"/>
    </row>
    <row r="1028">
      <c r="A1028" s="40"/>
      <c r="B1028" s="40"/>
      <c r="C1028" s="40"/>
      <c r="D1028" s="40"/>
      <c r="E1028" s="40"/>
      <c r="I1028" s="40"/>
      <c r="J1028" s="40"/>
    </row>
    <row r="1029">
      <c r="A1029" s="40"/>
      <c r="B1029" s="40"/>
      <c r="C1029" s="40"/>
      <c r="D1029" s="40"/>
      <c r="E1029" s="40"/>
      <c r="I1029" s="40"/>
      <c r="J1029" s="40"/>
    </row>
    <row r="1030">
      <c r="A1030" s="40"/>
      <c r="B1030" s="40"/>
      <c r="C1030" s="40"/>
      <c r="D1030" s="40"/>
      <c r="E1030" s="40"/>
      <c r="I1030" s="40"/>
      <c r="J1030" s="40"/>
    </row>
    <row r="1031">
      <c r="A1031" s="40"/>
      <c r="B1031" s="40"/>
      <c r="C1031" s="40"/>
      <c r="D1031" s="40"/>
      <c r="E1031" s="40"/>
      <c r="I1031" s="40"/>
      <c r="J1031" s="40"/>
    </row>
    <row r="1032">
      <c r="A1032" s="40"/>
      <c r="B1032" s="40"/>
      <c r="C1032" s="40"/>
      <c r="D1032" s="40"/>
      <c r="E1032" s="40"/>
      <c r="I1032" s="40"/>
      <c r="J1032" s="40"/>
    </row>
    <row r="1033">
      <c r="A1033" s="40"/>
      <c r="B1033" s="40"/>
      <c r="C1033" s="40"/>
      <c r="D1033" s="40"/>
      <c r="E1033" s="40"/>
      <c r="I1033" s="40"/>
      <c r="J1033" s="40"/>
    </row>
    <row r="1034">
      <c r="A1034" s="40"/>
      <c r="B1034" s="40"/>
      <c r="C1034" s="40"/>
      <c r="D1034" s="40"/>
      <c r="E1034" s="40"/>
      <c r="I1034" s="40"/>
      <c r="J1034" s="40"/>
    </row>
    <row r="1035">
      <c r="A1035" s="40"/>
      <c r="B1035" s="40"/>
      <c r="C1035" s="40"/>
      <c r="D1035" s="40"/>
      <c r="E1035" s="40"/>
      <c r="I1035" s="40"/>
      <c r="J1035" s="40"/>
    </row>
    <row r="1036">
      <c r="A1036" s="40"/>
      <c r="B1036" s="40"/>
      <c r="C1036" s="40"/>
      <c r="D1036" s="40"/>
      <c r="E1036" s="40"/>
      <c r="I1036" s="40"/>
      <c r="J1036" s="40"/>
    </row>
    <row r="1037">
      <c r="A1037" s="40"/>
      <c r="B1037" s="40"/>
      <c r="C1037" s="40"/>
      <c r="D1037" s="40"/>
      <c r="E1037" s="40"/>
      <c r="I1037" s="40"/>
      <c r="J1037" s="40"/>
    </row>
    <row r="1038">
      <c r="A1038" s="40"/>
      <c r="B1038" s="40"/>
      <c r="C1038" s="40"/>
      <c r="D1038" s="40"/>
      <c r="E1038" s="40"/>
      <c r="I1038" s="40"/>
      <c r="J1038" s="40"/>
    </row>
    <row r="1039">
      <c r="A1039" s="40"/>
      <c r="B1039" s="40"/>
      <c r="C1039" s="40"/>
      <c r="D1039" s="40"/>
      <c r="E1039" s="40"/>
      <c r="I1039" s="40"/>
      <c r="J1039" s="40"/>
    </row>
    <row r="1040">
      <c r="A1040" s="40"/>
      <c r="B1040" s="40"/>
      <c r="C1040" s="40"/>
      <c r="D1040" s="40"/>
      <c r="E1040" s="40"/>
      <c r="I1040" s="40"/>
      <c r="J1040" s="40"/>
    </row>
    <row r="1041">
      <c r="A1041" s="40"/>
      <c r="B1041" s="40"/>
      <c r="C1041" s="40"/>
      <c r="D1041" s="40"/>
      <c r="E1041" s="40"/>
      <c r="I1041" s="40"/>
      <c r="J1041" s="40"/>
    </row>
    <row r="1042">
      <c r="A1042" s="40"/>
      <c r="B1042" s="40"/>
      <c r="C1042" s="40"/>
      <c r="D1042" s="40"/>
      <c r="E1042" s="40"/>
      <c r="I1042" s="40"/>
      <c r="J1042" s="40"/>
    </row>
    <row r="1043">
      <c r="A1043" s="40"/>
      <c r="B1043" s="40"/>
      <c r="C1043" s="40"/>
      <c r="D1043" s="40"/>
      <c r="E1043" s="40"/>
      <c r="I1043" s="40"/>
      <c r="J1043" s="40"/>
    </row>
    <row r="1044">
      <c r="A1044" s="40"/>
      <c r="B1044" s="40"/>
      <c r="C1044" s="40"/>
      <c r="D1044" s="40"/>
      <c r="E1044" s="40"/>
      <c r="I1044" s="40"/>
      <c r="J1044" s="40"/>
    </row>
    <row r="1045">
      <c r="A1045" s="40"/>
      <c r="B1045" s="40"/>
      <c r="C1045" s="40"/>
      <c r="D1045" s="40"/>
      <c r="E1045" s="40"/>
      <c r="I1045" s="40"/>
      <c r="J1045" s="40"/>
    </row>
    <row r="1046">
      <c r="A1046" s="40"/>
      <c r="B1046" s="40"/>
      <c r="C1046" s="40"/>
      <c r="D1046" s="40"/>
      <c r="E1046" s="40"/>
      <c r="I1046" s="40"/>
      <c r="J1046" s="40"/>
    </row>
    <row r="1047">
      <c r="A1047" s="40"/>
      <c r="B1047" s="40"/>
      <c r="C1047" s="40"/>
      <c r="D1047" s="40"/>
      <c r="E1047" s="40"/>
      <c r="I1047" s="40"/>
      <c r="J1047" s="40"/>
    </row>
    <row r="1048">
      <c r="A1048" s="40"/>
      <c r="B1048" s="40"/>
      <c r="C1048" s="40"/>
      <c r="D1048" s="40"/>
      <c r="E1048" s="40"/>
      <c r="I1048" s="40"/>
      <c r="J1048" s="40"/>
    </row>
    <row r="1049">
      <c r="A1049" s="40"/>
      <c r="B1049" s="40"/>
      <c r="C1049" s="40"/>
      <c r="D1049" s="40"/>
      <c r="E1049" s="40"/>
      <c r="I1049" s="40"/>
      <c r="J1049" s="40"/>
    </row>
    <row r="1050">
      <c r="A1050" s="40"/>
      <c r="B1050" s="40"/>
      <c r="C1050" s="40"/>
      <c r="D1050" s="40"/>
      <c r="E1050" s="40"/>
      <c r="I1050" s="40"/>
      <c r="J1050" s="40"/>
    </row>
    <row r="1051">
      <c r="A1051" s="40"/>
      <c r="B1051" s="40"/>
      <c r="C1051" s="40"/>
      <c r="D1051" s="40"/>
      <c r="E1051" s="40"/>
      <c r="I1051" s="40"/>
      <c r="J1051" s="40"/>
    </row>
    <row r="1052">
      <c r="A1052" s="40"/>
      <c r="B1052" s="40"/>
      <c r="C1052" s="40"/>
      <c r="D1052" s="40"/>
      <c r="E1052" s="40"/>
      <c r="I1052" s="40"/>
      <c r="J1052" s="40"/>
    </row>
    <row r="1053">
      <c r="A1053" s="40"/>
      <c r="B1053" s="40"/>
      <c r="C1053" s="40"/>
      <c r="D1053" s="40"/>
      <c r="E1053" s="40"/>
      <c r="I1053" s="40"/>
      <c r="J1053" s="40"/>
    </row>
    <row r="1054">
      <c r="A1054" s="40"/>
      <c r="B1054" s="40"/>
      <c r="C1054" s="40"/>
      <c r="D1054" s="40"/>
      <c r="E1054" s="40"/>
      <c r="I1054" s="40"/>
      <c r="J1054" s="40"/>
    </row>
    <row r="1055">
      <c r="A1055" s="40"/>
      <c r="B1055" s="40"/>
      <c r="C1055" s="40"/>
      <c r="D1055" s="40"/>
      <c r="E1055" s="40"/>
      <c r="I1055" s="40"/>
      <c r="J1055" s="40"/>
    </row>
    <row r="1056">
      <c r="A1056" s="40"/>
      <c r="B1056" s="40"/>
      <c r="C1056" s="40"/>
      <c r="D1056" s="40"/>
      <c r="E1056" s="40"/>
      <c r="I1056" s="40"/>
      <c r="J1056" s="40"/>
    </row>
    <row r="1057">
      <c r="A1057" s="40"/>
      <c r="B1057" s="40"/>
      <c r="C1057" s="40"/>
      <c r="D1057" s="40"/>
      <c r="E1057" s="40"/>
      <c r="I1057" s="40"/>
      <c r="J1057" s="40"/>
    </row>
    <row r="1058">
      <c r="A1058" s="40"/>
      <c r="B1058" s="40"/>
      <c r="C1058" s="40"/>
      <c r="D1058" s="40"/>
      <c r="E1058" s="40"/>
      <c r="I1058" s="40"/>
      <c r="J1058" s="40"/>
    </row>
    <row r="1059">
      <c r="A1059" s="40"/>
      <c r="B1059" s="40"/>
      <c r="C1059" s="40"/>
      <c r="D1059" s="40"/>
      <c r="E1059" s="40"/>
      <c r="I1059" s="40"/>
      <c r="J1059" s="40"/>
    </row>
    <row r="1060">
      <c r="A1060" s="40"/>
      <c r="B1060" s="40"/>
      <c r="C1060" s="40"/>
      <c r="D1060" s="40"/>
      <c r="E1060" s="40"/>
      <c r="I1060" s="40"/>
      <c r="J1060" s="40"/>
    </row>
    <row r="1061">
      <c r="A1061" s="40"/>
      <c r="B1061" s="40"/>
      <c r="C1061" s="40"/>
      <c r="D1061" s="40"/>
      <c r="E1061" s="40"/>
      <c r="I1061" s="40"/>
      <c r="J1061" s="40"/>
    </row>
    <row r="1062">
      <c r="A1062" s="40"/>
      <c r="B1062" s="40"/>
      <c r="C1062" s="40"/>
      <c r="D1062" s="40"/>
      <c r="E1062" s="40"/>
      <c r="I1062" s="40"/>
      <c r="J1062" s="40"/>
    </row>
    <row r="1063">
      <c r="A1063" s="40"/>
      <c r="B1063" s="40"/>
      <c r="C1063" s="40"/>
      <c r="D1063" s="40"/>
      <c r="E1063" s="40"/>
      <c r="I1063" s="40"/>
      <c r="J1063" s="40"/>
    </row>
    <row r="1064">
      <c r="A1064" s="40"/>
      <c r="B1064" s="40"/>
      <c r="C1064" s="40"/>
      <c r="D1064" s="40"/>
      <c r="E1064" s="40"/>
      <c r="I1064" s="40"/>
      <c r="J1064" s="40"/>
    </row>
    <row r="1065">
      <c r="A1065" s="40"/>
      <c r="B1065" s="40"/>
      <c r="C1065" s="40"/>
      <c r="D1065" s="40"/>
      <c r="E1065" s="40"/>
      <c r="I1065" s="40"/>
      <c r="J1065" s="40"/>
    </row>
    <row r="1066">
      <c r="A1066" s="40"/>
      <c r="B1066" s="40"/>
      <c r="C1066" s="40"/>
      <c r="D1066" s="40"/>
      <c r="E1066" s="40"/>
      <c r="I1066" s="40"/>
      <c r="J1066" s="40"/>
    </row>
    <row r="1067">
      <c r="A1067" s="40"/>
      <c r="B1067" s="40"/>
      <c r="C1067" s="40"/>
      <c r="D1067" s="40"/>
      <c r="E1067" s="40"/>
      <c r="I1067" s="40"/>
      <c r="J1067" s="40"/>
    </row>
    <row r="1068">
      <c r="A1068" s="40"/>
      <c r="B1068" s="40"/>
      <c r="C1068" s="40"/>
      <c r="D1068" s="40"/>
      <c r="E1068" s="40"/>
      <c r="I1068" s="40"/>
      <c r="J1068" s="40"/>
    </row>
    <row r="1069">
      <c r="A1069" s="40"/>
      <c r="B1069" s="40"/>
      <c r="C1069" s="40"/>
      <c r="D1069" s="40"/>
      <c r="E1069" s="40"/>
      <c r="I1069" s="40"/>
      <c r="J1069" s="40"/>
    </row>
    <row r="1070">
      <c r="A1070" s="40"/>
      <c r="B1070" s="40"/>
      <c r="C1070" s="40"/>
      <c r="D1070" s="40"/>
      <c r="E1070" s="40"/>
      <c r="I1070" s="40"/>
      <c r="J1070" s="40"/>
    </row>
    <row r="1071">
      <c r="A1071" s="40"/>
      <c r="B1071" s="40"/>
      <c r="C1071" s="40"/>
      <c r="D1071" s="40"/>
      <c r="E1071" s="40"/>
      <c r="I1071" s="40"/>
      <c r="J1071" s="40"/>
    </row>
    <row r="1072">
      <c r="A1072" s="40"/>
      <c r="B1072" s="40"/>
      <c r="C1072" s="40"/>
      <c r="D1072" s="40"/>
      <c r="E1072" s="40"/>
      <c r="I1072" s="40"/>
      <c r="J1072" s="40"/>
    </row>
    <row r="1073">
      <c r="A1073" s="40"/>
      <c r="B1073" s="40"/>
      <c r="C1073" s="40"/>
      <c r="D1073" s="40"/>
      <c r="E1073" s="40"/>
      <c r="I1073" s="40"/>
      <c r="J1073" s="40"/>
    </row>
    <row r="1074">
      <c r="A1074" s="40"/>
      <c r="B1074" s="40"/>
      <c r="C1074" s="40"/>
      <c r="D1074" s="40"/>
      <c r="E1074" s="40"/>
      <c r="I1074" s="40"/>
      <c r="J1074" s="40"/>
    </row>
    <row r="1075">
      <c r="A1075" s="40"/>
      <c r="B1075" s="40"/>
      <c r="C1075" s="40"/>
      <c r="D1075" s="40"/>
      <c r="E1075" s="40"/>
      <c r="I1075" s="40"/>
      <c r="J1075" s="40"/>
    </row>
    <row r="1076">
      <c r="A1076" s="40"/>
      <c r="B1076" s="40"/>
      <c r="C1076" s="40"/>
      <c r="D1076" s="40"/>
      <c r="E1076" s="40"/>
      <c r="I1076" s="40"/>
      <c r="J1076" s="40"/>
    </row>
    <row r="1077">
      <c r="A1077" s="40"/>
      <c r="B1077" s="40"/>
      <c r="C1077" s="40"/>
      <c r="D1077" s="40"/>
      <c r="E1077" s="40"/>
      <c r="I1077" s="40"/>
      <c r="J1077" s="40"/>
    </row>
    <row r="1078">
      <c r="A1078" s="40"/>
      <c r="B1078" s="40"/>
      <c r="C1078" s="40"/>
      <c r="D1078" s="40"/>
      <c r="E1078" s="40"/>
      <c r="I1078" s="40"/>
      <c r="J1078" s="40"/>
    </row>
    <row r="1079">
      <c r="A1079" s="40"/>
      <c r="B1079" s="40"/>
      <c r="C1079" s="40"/>
      <c r="D1079" s="40"/>
      <c r="E1079" s="40"/>
      <c r="I1079" s="40"/>
      <c r="J1079" s="40"/>
    </row>
    <row r="1080">
      <c r="A1080" s="40"/>
      <c r="B1080" s="40"/>
      <c r="C1080" s="40"/>
      <c r="D1080" s="40"/>
      <c r="E1080" s="40"/>
      <c r="I1080" s="40"/>
      <c r="J1080" s="40"/>
    </row>
    <row r="1081">
      <c r="A1081" s="40"/>
      <c r="B1081" s="40"/>
      <c r="C1081" s="40"/>
      <c r="D1081" s="40"/>
      <c r="E1081" s="40"/>
      <c r="I1081" s="40"/>
      <c r="J1081" s="40"/>
    </row>
    <row r="1082">
      <c r="A1082" s="40"/>
      <c r="B1082" s="40"/>
      <c r="C1082" s="40"/>
      <c r="D1082" s="40"/>
      <c r="E1082" s="40"/>
      <c r="I1082" s="40"/>
      <c r="J1082" s="40"/>
    </row>
    <row r="1083">
      <c r="A1083" s="40"/>
      <c r="B1083" s="40"/>
      <c r="C1083" s="40"/>
      <c r="D1083" s="40"/>
      <c r="E1083" s="40"/>
      <c r="I1083" s="40"/>
      <c r="J1083" s="40"/>
    </row>
    <row r="1084">
      <c r="A1084" s="40"/>
      <c r="B1084" s="40"/>
      <c r="C1084" s="40"/>
      <c r="D1084" s="40"/>
      <c r="E1084" s="40"/>
      <c r="I1084" s="40"/>
      <c r="J1084" s="40"/>
    </row>
    <row r="1085">
      <c r="A1085" s="40"/>
      <c r="B1085" s="40"/>
      <c r="C1085" s="40"/>
      <c r="D1085" s="40"/>
      <c r="E1085" s="40"/>
      <c r="I1085" s="40"/>
      <c r="J1085" s="40"/>
    </row>
    <row r="1086">
      <c r="A1086" s="40"/>
      <c r="B1086" s="40"/>
      <c r="C1086" s="40"/>
      <c r="D1086" s="40"/>
      <c r="E1086" s="40"/>
      <c r="I1086" s="40"/>
      <c r="J1086" s="40"/>
    </row>
    <row r="1087">
      <c r="A1087" s="40"/>
      <c r="B1087" s="40"/>
      <c r="C1087" s="40"/>
      <c r="D1087" s="40"/>
      <c r="E1087" s="40"/>
      <c r="I1087" s="40"/>
      <c r="J1087" s="40"/>
    </row>
    <row r="1088">
      <c r="A1088" s="40"/>
      <c r="B1088" s="40"/>
      <c r="C1088" s="40"/>
      <c r="D1088" s="40"/>
      <c r="E1088" s="40"/>
      <c r="I1088" s="40"/>
      <c r="J1088" s="40"/>
    </row>
    <row r="1089">
      <c r="A1089" s="40"/>
      <c r="B1089" s="40"/>
      <c r="C1089" s="40"/>
      <c r="D1089" s="40"/>
      <c r="E1089" s="40"/>
      <c r="I1089" s="40"/>
      <c r="J1089" s="40"/>
    </row>
    <row r="1090">
      <c r="A1090" s="40"/>
      <c r="B1090" s="40"/>
      <c r="C1090" s="40"/>
      <c r="D1090" s="40"/>
      <c r="E1090" s="40"/>
      <c r="I1090" s="40"/>
      <c r="J1090" s="40"/>
    </row>
    <row r="1091">
      <c r="A1091" s="40"/>
      <c r="B1091" s="40"/>
      <c r="C1091" s="40"/>
      <c r="D1091" s="40"/>
      <c r="E1091" s="40"/>
      <c r="I1091" s="40"/>
      <c r="J1091" s="40"/>
    </row>
    <row r="1092">
      <c r="A1092" s="40"/>
      <c r="B1092" s="40"/>
      <c r="C1092" s="40"/>
      <c r="D1092" s="40"/>
      <c r="E1092" s="40"/>
      <c r="I1092" s="40"/>
      <c r="J1092" s="40"/>
    </row>
    <row r="1093">
      <c r="A1093" s="40"/>
      <c r="B1093" s="40"/>
      <c r="C1093" s="40"/>
      <c r="D1093" s="40"/>
      <c r="E1093" s="40"/>
      <c r="I1093" s="40"/>
      <c r="J1093" s="40"/>
    </row>
    <row r="1094">
      <c r="A1094" s="40"/>
      <c r="B1094" s="40"/>
      <c r="C1094" s="40"/>
      <c r="D1094" s="40"/>
      <c r="E1094" s="40"/>
      <c r="I1094" s="40"/>
      <c r="J1094" s="40"/>
    </row>
    <row r="1095">
      <c r="A1095" s="40"/>
      <c r="B1095" s="40"/>
      <c r="C1095" s="40"/>
      <c r="D1095" s="40"/>
      <c r="E1095" s="40"/>
      <c r="I1095" s="40"/>
      <c r="J1095" s="40"/>
    </row>
    <row r="1096">
      <c r="A1096" s="40"/>
      <c r="B1096" s="40"/>
      <c r="C1096" s="40"/>
      <c r="D1096" s="40"/>
      <c r="E1096" s="40"/>
      <c r="I1096" s="40"/>
      <c r="J1096" s="40"/>
    </row>
    <row r="1097">
      <c r="A1097" s="40"/>
      <c r="B1097" s="40"/>
      <c r="C1097" s="40"/>
      <c r="D1097" s="40"/>
      <c r="E1097" s="40"/>
      <c r="I1097" s="40"/>
      <c r="J1097" s="40"/>
    </row>
    <row r="1098">
      <c r="A1098" s="40"/>
      <c r="B1098" s="40"/>
      <c r="C1098" s="40"/>
      <c r="D1098" s="40"/>
      <c r="E1098" s="40"/>
      <c r="I1098" s="40"/>
      <c r="J1098" s="40"/>
    </row>
    <row r="1099">
      <c r="A1099" s="40"/>
      <c r="B1099" s="40"/>
      <c r="C1099" s="40"/>
      <c r="D1099" s="40"/>
      <c r="E1099" s="40"/>
      <c r="I1099" s="40"/>
      <c r="J1099" s="40"/>
    </row>
    <row r="1100">
      <c r="A1100" s="40"/>
      <c r="B1100" s="40"/>
      <c r="C1100" s="40"/>
      <c r="D1100" s="40"/>
      <c r="E1100" s="40"/>
      <c r="I1100" s="40"/>
      <c r="J1100" s="40"/>
    </row>
    <row r="1101">
      <c r="A1101" s="40"/>
      <c r="B1101" s="40"/>
      <c r="C1101" s="40"/>
      <c r="D1101" s="40"/>
      <c r="E1101" s="40"/>
      <c r="I1101" s="40"/>
      <c r="J1101" s="40"/>
    </row>
    <row r="1102">
      <c r="A1102" s="40"/>
      <c r="B1102" s="40"/>
      <c r="C1102" s="40"/>
      <c r="D1102" s="40"/>
      <c r="E1102" s="40"/>
      <c r="I1102" s="40"/>
      <c r="J1102" s="40"/>
    </row>
    <row r="1103">
      <c r="A1103" s="40"/>
      <c r="B1103" s="40"/>
      <c r="C1103" s="40"/>
      <c r="D1103" s="40"/>
      <c r="E1103" s="40"/>
      <c r="I1103" s="40"/>
      <c r="J1103" s="40"/>
    </row>
    <row r="1104">
      <c r="A1104" s="40"/>
      <c r="B1104" s="40"/>
      <c r="C1104" s="40"/>
      <c r="D1104" s="40"/>
      <c r="E1104" s="40"/>
      <c r="I1104" s="40"/>
      <c r="J1104" s="40"/>
    </row>
    <row r="1105">
      <c r="A1105" s="40"/>
      <c r="B1105" s="40"/>
      <c r="C1105" s="40"/>
      <c r="D1105" s="40"/>
      <c r="E1105" s="40"/>
      <c r="I1105" s="40"/>
      <c r="J1105" s="40"/>
    </row>
    <row r="1106">
      <c r="A1106" s="40"/>
      <c r="B1106" s="40"/>
      <c r="C1106" s="40"/>
      <c r="D1106" s="40"/>
      <c r="E1106" s="40"/>
      <c r="I1106" s="40"/>
      <c r="J1106" s="40"/>
    </row>
    <row r="1107">
      <c r="A1107" s="40"/>
      <c r="B1107" s="40"/>
      <c r="C1107" s="40"/>
      <c r="D1107" s="40"/>
      <c r="E1107" s="40"/>
      <c r="I1107" s="40"/>
      <c r="J1107" s="40"/>
    </row>
    <row r="1108">
      <c r="A1108" s="40"/>
      <c r="B1108" s="40"/>
      <c r="C1108" s="40"/>
      <c r="D1108" s="40"/>
      <c r="E1108" s="40"/>
      <c r="I1108" s="40"/>
      <c r="J1108" s="40"/>
    </row>
    <row r="1109">
      <c r="A1109" s="40"/>
      <c r="B1109" s="40"/>
      <c r="C1109" s="40"/>
      <c r="D1109" s="40"/>
      <c r="E1109" s="40"/>
      <c r="I1109" s="40"/>
      <c r="J1109" s="40"/>
    </row>
    <row r="1110">
      <c r="A1110" s="40"/>
      <c r="B1110" s="40"/>
      <c r="C1110" s="40"/>
      <c r="D1110" s="40"/>
      <c r="E1110" s="40"/>
      <c r="I1110" s="40"/>
      <c r="J1110" s="40"/>
    </row>
    <row r="1111">
      <c r="A1111" s="40"/>
      <c r="B1111" s="40"/>
      <c r="C1111" s="40"/>
      <c r="D1111" s="40"/>
      <c r="E1111" s="40"/>
      <c r="I1111" s="40"/>
      <c r="J1111" s="40"/>
    </row>
    <row r="1112">
      <c r="A1112" s="40"/>
      <c r="B1112" s="40"/>
      <c r="C1112" s="40"/>
      <c r="D1112" s="40"/>
      <c r="E1112" s="40"/>
      <c r="I1112" s="40"/>
      <c r="J1112" s="40"/>
    </row>
    <row r="1113">
      <c r="A1113" s="40"/>
      <c r="B1113" s="40"/>
      <c r="C1113" s="40"/>
      <c r="D1113" s="40"/>
      <c r="E1113" s="40"/>
      <c r="I1113" s="40"/>
      <c r="J1113" s="40"/>
    </row>
    <row r="1114">
      <c r="A1114" s="40"/>
      <c r="B1114" s="40"/>
      <c r="C1114" s="40"/>
      <c r="D1114" s="40"/>
      <c r="E1114" s="40"/>
      <c r="I1114" s="40"/>
      <c r="J1114" s="40"/>
    </row>
    <row r="1115">
      <c r="A1115" s="40"/>
      <c r="B1115" s="40"/>
      <c r="C1115" s="40"/>
      <c r="D1115" s="40"/>
      <c r="E1115" s="40"/>
      <c r="I1115" s="40"/>
      <c r="J1115" s="40"/>
    </row>
    <row r="1116">
      <c r="A1116" s="40"/>
      <c r="B1116" s="40"/>
      <c r="C1116" s="40"/>
      <c r="D1116" s="40"/>
      <c r="E1116" s="40"/>
      <c r="I1116" s="40"/>
      <c r="J1116" s="40"/>
    </row>
    <row r="1117">
      <c r="A1117" s="40"/>
      <c r="B1117" s="40"/>
      <c r="C1117" s="40"/>
      <c r="D1117" s="40"/>
      <c r="E1117" s="40"/>
      <c r="I1117" s="40"/>
      <c r="J1117" s="40"/>
    </row>
    <row r="1118">
      <c r="A1118" s="40"/>
      <c r="B1118" s="40"/>
      <c r="C1118" s="40"/>
      <c r="D1118" s="40"/>
      <c r="E1118" s="40"/>
      <c r="I1118" s="40"/>
      <c r="J1118" s="40"/>
    </row>
    <row r="1119">
      <c r="A1119" s="40"/>
      <c r="B1119" s="40"/>
      <c r="C1119" s="40"/>
      <c r="D1119" s="40"/>
      <c r="E1119" s="40"/>
      <c r="I1119" s="40"/>
      <c r="J1119" s="40"/>
    </row>
    <row r="1120">
      <c r="A1120" s="40"/>
      <c r="B1120" s="40"/>
      <c r="C1120" s="40"/>
      <c r="D1120" s="40"/>
      <c r="E1120" s="40"/>
      <c r="I1120" s="40"/>
      <c r="J1120" s="40"/>
    </row>
    <row r="1121">
      <c r="A1121" s="40"/>
      <c r="B1121" s="40"/>
      <c r="C1121" s="40"/>
      <c r="D1121" s="40"/>
      <c r="E1121" s="40"/>
      <c r="I1121" s="40"/>
      <c r="J1121" s="40"/>
    </row>
    <row r="1122">
      <c r="A1122" s="40"/>
      <c r="B1122" s="40"/>
      <c r="C1122" s="40"/>
      <c r="D1122" s="40"/>
      <c r="E1122" s="40"/>
      <c r="I1122" s="40"/>
      <c r="J1122" s="40"/>
    </row>
    <row r="1123">
      <c r="A1123" s="40"/>
      <c r="B1123" s="40"/>
      <c r="C1123" s="40"/>
      <c r="D1123" s="40"/>
      <c r="E1123" s="40"/>
      <c r="I1123" s="40"/>
      <c r="J1123" s="40"/>
    </row>
    <row r="1124">
      <c r="A1124" s="40"/>
      <c r="B1124" s="40"/>
      <c r="C1124" s="40"/>
      <c r="D1124" s="40"/>
      <c r="E1124" s="40"/>
      <c r="I1124" s="40"/>
      <c r="J1124" s="40"/>
    </row>
    <row r="1125">
      <c r="A1125" s="40"/>
      <c r="B1125" s="40"/>
      <c r="C1125" s="40"/>
      <c r="D1125" s="40"/>
      <c r="E1125" s="40"/>
      <c r="I1125" s="40"/>
      <c r="J1125" s="40"/>
    </row>
    <row r="1126">
      <c r="A1126" s="40"/>
      <c r="B1126" s="40"/>
      <c r="C1126" s="40"/>
      <c r="D1126" s="40"/>
      <c r="E1126" s="40"/>
      <c r="I1126" s="40"/>
      <c r="J1126" s="40"/>
    </row>
    <row r="1127">
      <c r="A1127" s="40"/>
      <c r="B1127" s="40"/>
      <c r="C1127" s="40"/>
      <c r="D1127" s="40"/>
      <c r="E1127" s="40"/>
      <c r="I1127" s="40"/>
      <c r="J1127" s="40"/>
    </row>
    <row r="1128">
      <c r="A1128" s="40"/>
      <c r="B1128" s="40"/>
      <c r="C1128" s="40"/>
      <c r="D1128" s="40"/>
      <c r="E1128" s="40"/>
      <c r="I1128" s="40"/>
      <c r="J1128" s="40"/>
    </row>
    <row r="1129">
      <c r="A1129" s="40"/>
      <c r="B1129" s="40"/>
      <c r="C1129" s="40"/>
      <c r="D1129" s="40"/>
      <c r="E1129" s="40"/>
      <c r="I1129" s="40"/>
      <c r="J1129" s="40"/>
    </row>
    <row r="1130">
      <c r="A1130" s="40"/>
      <c r="B1130" s="40"/>
      <c r="C1130" s="40"/>
      <c r="D1130" s="40"/>
      <c r="E1130" s="40"/>
      <c r="I1130" s="40"/>
      <c r="J1130" s="40"/>
    </row>
    <row r="1131">
      <c r="A1131" s="40"/>
      <c r="B1131" s="40"/>
      <c r="C1131" s="40"/>
      <c r="D1131" s="40"/>
      <c r="E1131" s="40"/>
      <c r="I1131" s="40"/>
      <c r="J1131" s="40"/>
    </row>
    <row r="1132">
      <c r="A1132" s="40"/>
      <c r="B1132" s="40"/>
      <c r="C1132" s="40"/>
      <c r="D1132" s="40"/>
      <c r="E1132" s="40"/>
      <c r="I1132" s="40"/>
      <c r="J1132" s="40"/>
    </row>
    <row r="1133">
      <c r="A1133" s="40"/>
      <c r="B1133" s="40"/>
      <c r="C1133" s="40"/>
      <c r="D1133" s="40"/>
      <c r="E1133" s="40"/>
      <c r="I1133" s="40"/>
      <c r="J1133" s="40"/>
    </row>
    <row r="1134">
      <c r="A1134" s="40"/>
      <c r="B1134" s="40"/>
      <c r="C1134" s="40"/>
      <c r="D1134" s="40"/>
      <c r="E1134" s="40"/>
      <c r="I1134" s="40"/>
      <c r="J1134" s="40"/>
    </row>
    <row r="1135">
      <c r="A1135" s="40"/>
      <c r="B1135" s="40"/>
      <c r="C1135" s="40"/>
      <c r="D1135" s="40"/>
      <c r="E1135" s="40"/>
      <c r="I1135" s="40"/>
      <c r="J1135" s="40"/>
    </row>
    <row r="1136">
      <c r="A1136" s="40"/>
      <c r="B1136" s="40"/>
      <c r="C1136" s="40"/>
      <c r="D1136" s="40"/>
      <c r="E1136" s="40"/>
      <c r="I1136" s="40"/>
      <c r="J1136" s="40"/>
    </row>
    <row r="1137">
      <c r="A1137" s="40"/>
      <c r="B1137" s="40"/>
      <c r="C1137" s="40"/>
      <c r="D1137" s="40"/>
      <c r="E1137" s="40"/>
      <c r="I1137" s="40"/>
      <c r="J1137" s="40"/>
    </row>
    <row r="1138">
      <c r="A1138" s="40"/>
      <c r="B1138" s="40"/>
      <c r="C1138" s="40"/>
      <c r="D1138" s="40"/>
      <c r="E1138" s="40"/>
    </row>
    <row r="1139">
      <c r="A1139" s="40"/>
      <c r="B1139" s="40"/>
      <c r="C1139" s="40"/>
      <c r="D1139" s="40"/>
      <c r="E1139" s="40"/>
    </row>
    <row r="1140">
      <c r="A1140" s="40"/>
      <c r="B1140" s="40"/>
      <c r="C1140" s="40"/>
      <c r="D1140" s="40"/>
      <c r="E1140" s="40"/>
    </row>
    <row r="1141">
      <c r="A1141" s="40"/>
      <c r="B1141" s="40"/>
      <c r="C1141" s="40"/>
      <c r="D1141" s="40"/>
      <c r="E1141" s="40"/>
    </row>
    <row r="1142">
      <c r="A1142" s="40"/>
      <c r="B1142" s="40"/>
      <c r="C1142" s="40"/>
      <c r="D1142" s="40"/>
      <c r="E1142" s="40"/>
    </row>
    <row r="1143">
      <c r="A1143" s="40"/>
      <c r="B1143" s="40"/>
      <c r="C1143" s="40"/>
      <c r="D1143" s="40"/>
      <c r="E1143" s="40"/>
    </row>
    <row r="1144">
      <c r="A1144" s="40"/>
      <c r="B1144" s="40"/>
      <c r="C1144" s="40"/>
      <c r="D1144" s="40"/>
      <c r="E1144" s="40"/>
    </row>
    <row r="1145">
      <c r="A1145" s="40"/>
      <c r="B1145" s="40"/>
      <c r="C1145" s="40"/>
      <c r="D1145" s="40"/>
      <c r="E1145" s="40"/>
    </row>
    <row r="1146">
      <c r="A1146" s="40"/>
      <c r="B1146" s="40"/>
      <c r="C1146" s="40"/>
      <c r="D1146" s="40"/>
      <c r="E1146" s="40"/>
    </row>
    <row r="1147">
      <c r="A1147" s="40"/>
      <c r="B1147" s="40"/>
      <c r="C1147" s="40"/>
      <c r="D1147" s="40"/>
      <c r="E1147" s="40"/>
    </row>
    <row r="1148">
      <c r="A1148" s="40"/>
      <c r="B1148" s="40"/>
      <c r="C1148" s="40"/>
      <c r="D1148" s="40"/>
      <c r="E1148" s="40"/>
    </row>
    <row r="1149">
      <c r="A1149" s="40"/>
      <c r="B1149" s="40"/>
      <c r="C1149" s="40"/>
      <c r="D1149" s="40"/>
      <c r="E1149" s="40"/>
    </row>
    <row r="1150">
      <c r="A1150" s="40"/>
      <c r="B1150" s="40"/>
      <c r="C1150" s="40"/>
      <c r="D1150" s="40"/>
      <c r="E1150" s="40"/>
    </row>
    <row r="1151">
      <c r="A1151" s="40"/>
      <c r="B1151" s="40"/>
      <c r="C1151" s="40"/>
      <c r="D1151" s="40"/>
      <c r="E1151" s="40"/>
    </row>
    <row r="1152">
      <c r="A1152" s="40"/>
      <c r="B1152" s="40"/>
      <c r="C1152" s="40"/>
      <c r="D1152" s="40"/>
      <c r="E1152" s="40"/>
    </row>
    <row r="1153">
      <c r="A1153" s="40"/>
      <c r="B1153" s="40"/>
      <c r="C1153" s="40"/>
      <c r="D1153" s="40"/>
      <c r="E1153" s="40"/>
    </row>
    <row r="1154">
      <c r="A1154" s="40"/>
      <c r="B1154" s="40"/>
      <c r="C1154" s="40"/>
      <c r="D1154" s="40"/>
      <c r="E1154" s="40"/>
    </row>
  </sheetData>
  <mergeCells count="8">
    <mergeCell ref="A1:F1"/>
    <mergeCell ref="H2:N2"/>
    <mergeCell ref="M3:R3"/>
    <mergeCell ref="H26:J26"/>
    <mergeCell ref="H38:L38"/>
    <mergeCell ref="H39:L39"/>
    <mergeCell ref="B271:F271"/>
    <mergeCell ref="B283:F283"/>
  </mergeCells>
  <conditionalFormatting sqref="F4:F270 G4:G508 K184 Q184 W184 F272:F281 F284:F508">
    <cfRule type="containsText" dxfId="0" priority="1" operator="containsText" text="24V">
      <formula>NOT(ISERROR(SEARCH(("24V"),(F4))))</formula>
    </cfRule>
  </conditionalFormatting>
  <conditionalFormatting sqref="F4:F270 G4:G508 K184 Q184 W184 F272:F281 F284:F508">
    <cfRule type="containsText" dxfId="1" priority="2" operator="containsText" text="12V">
      <formula>NOT(ISERROR(SEARCH(("12V"),(F4))))</formula>
    </cfRule>
  </conditionalFormatting>
  <conditionalFormatting sqref="F4:F270 G4:G508 K184 Q184 W184 F272:F281 F284:F508">
    <cfRule type="containsText" dxfId="2" priority="3" operator="containsText" text="5V">
      <formula>NOT(ISERROR(SEARCH(("5V"),(F4))))</formula>
    </cfRule>
  </conditionalFormatting>
  <conditionalFormatting sqref="F4:F270 G4:G508 K184 Q184 W184 F272:F281 F284:F508">
    <cfRule type="containsText" dxfId="3" priority="4" operator="containsText" text="Signal">
      <formula>NOT(ISERROR(SEARCH(("Signal"),(F4))))</formula>
    </cfRule>
  </conditionalFormatting>
  <conditionalFormatting sqref="F4:F270 G4:G508 K184 Q184 W184 F272:F281 F284:F508">
    <cfRule type="containsText" dxfId="4" priority="5" operator="containsText" text="HVIL">
      <formula>NOT(ISERROR(SEARCH(("HVIL"),(F4))))</formula>
    </cfRule>
  </conditionalFormatting>
  <conditionalFormatting sqref="F4:F270 G4:G508 K184 Q184 W184 F272:F281 F284:F508">
    <cfRule type="containsText" dxfId="5" priority="6" operator="containsText" text="Sensor ">
      <formula>NOT(ISERROR(SEARCH(("Sensor "),(F4))))</formula>
    </cfRule>
  </conditionalFormatting>
  <conditionalFormatting sqref="F4:F270 G4:G508 K184 Q184 W184 F272:F281 F284:F508">
    <cfRule type="containsText" dxfId="6" priority="7" operator="containsText" text="GND">
      <formula>NOT(ISERROR(SEARCH(("GND"),(F4))))</formula>
    </cfRule>
  </conditionalFormatting>
  <hyperlinks>
    <hyperlink r:id="rId2" ref="J28"/>
    <hyperlink r:id="rId3" ref="J29"/>
    <hyperlink r:id="rId4" ref="J30"/>
    <hyperlink r:id="rId5" ref="J31"/>
    <hyperlink r:id="rId6" ref="J32"/>
    <hyperlink r:id="rId7" ref="J33"/>
    <hyperlink r:id="rId8" ref="J34"/>
    <hyperlink r:id="rId9" ref="J35"/>
    <hyperlink r:id="rId10" ref="J36"/>
    <hyperlink r:id="rId11" ref="J37"/>
  </hyperlinks>
  <printOptions gridLines="1" horizontalCentered="1"/>
  <pageMargins bottom="0.75" footer="0.0" header="0.0" left="0.7" right="0.7" top="0.75"/>
  <pageSetup scale="60" cellComments="atEnd" orientation="landscape" pageOrder="overThenDown"/>
  <drawing r:id="rId12"/>
  <legacyDrawing r:id="rId13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32.75"/>
  </cols>
  <sheetData>
    <row r="1">
      <c r="A1" s="164"/>
      <c r="B1" s="165" t="s">
        <v>94</v>
      </c>
      <c r="C1" s="165" t="s">
        <v>96</v>
      </c>
      <c r="D1" s="165" t="s">
        <v>97</v>
      </c>
      <c r="E1" s="165" t="s">
        <v>615</v>
      </c>
      <c r="F1" s="166" t="s">
        <v>150</v>
      </c>
      <c r="G1" s="167"/>
    </row>
    <row r="2">
      <c r="A2" s="37" t="s">
        <v>616</v>
      </c>
      <c r="B2" s="38"/>
      <c r="C2" s="38"/>
      <c r="D2" s="38"/>
      <c r="E2" s="38"/>
      <c r="F2" s="39"/>
    </row>
    <row r="3">
      <c r="A3" s="30"/>
      <c r="B3" s="43" t="s">
        <v>274</v>
      </c>
      <c r="C3" s="43" t="s">
        <v>275</v>
      </c>
      <c r="D3" s="43" t="s">
        <v>198</v>
      </c>
      <c r="E3" s="1">
        <v>1.0</v>
      </c>
      <c r="F3" s="47" t="s">
        <v>170</v>
      </c>
    </row>
    <row r="4">
      <c r="A4" s="30"/>
      <c r="B4" s="43" t="s">
        <v>276</v>
      </c>
      <c r="C4" s="43" t="s">
        <v>161</v>
      </c>
      <c r="D4" s="43" t="s">
        <v>193</v>
      </c>
      <c r="E4" s="1"/>
      <c r="F4" s="47" t="s">
        <v>163</v>
      </c>
    </row>
    <row r="5">
      <c r="A5" s="30"/>
      <c r="B5" s="43" t="s">
        <v>277</v>
      </c>
      <c r="C5" s="43" t="s">
        <v>278</v>
      </c>
      <c r="D5" s="43" t="s">
        <v>49</v>
      </c>
      <c r="E5" s="1">
        <v>6.0</v>
      </c>
      <c r="F5" s="47" t="s">
        <v>279</v>
      </c>
    </row>
    <row r="6">
      <c r="A6" s="30"/>
      <c r="B6" s="43" t="s">
        <v>280</v>
      </c>
      <c r="C6" s="43" t="s">
        <v>281</v>
      </c>
      <c r="D6" s="43" t="s">
        <v>49</v>
      </c>
      <c r="E6" s="1">
        <v>5.0</v>
      </c>
      <c r="F6" s="47" t="s">
        <v>279</v>
      </c>
    </row>
    <row r="7">
      <c r="A7" s="30"/>
      <c r="B7" s="43" t="s">
        <v>282</v>
      </c>
      <c r="C7" s="43" t="s">
        <v>283</v>
      </c>
      <c r="D7" s="43" t="s">
        <v>284</v>
      </c>
      <c r="E7" s="1">
        <v>10.0</v>
      </c>
      <c r="F7" s="47" t="s">
        <v>109</v>
      </c>
    </row>
    <row r="8">
      <c r="A8" s="30"/>
      <c r="B8" s="43" t="s">
        <v>285</v>
      </c>
      <c r="C8" s="43" t="s">
        <v>283</v>
      </c>
      <c r="D8" s="43" t="s">
        <v>286</v>
      </c>
      <c r="E8" s="1">
        <v>9.0</v>
      </c>
      <c r="F8" s="47" t="s">
        <v>109</v>
      </c>
    </row>
    <row r="9">
      <c r="A9" s="30"/>
      <c r="B9" s="133" t="s">
        <v>287</v>
      </c>
      <c r="C9" s="43" t="s">
        <v>283</v>
      </c>
      <c r="D9" s="43" t="s">
        <v>288</v>
      </c>
      <c r="E9" s="1">
        <v>8.0</v>
      </c>
      <c r="F9" s="134" t="s">
        <v>109</v>
      </c>
    </row>
    <row r="10">
      <c r="A10" s="30"/>
      <c r="B10" s="43" t="s">
        <v>617</v>
      </c>
      <c r="C10" s="43"/>
      <c r="D10" s="43"/>
    </row>
    <row r="11">
      <c r="A11" s="30" t="s">
        <v>618</v>
      </c>
      <c r="B11" s="43" t="s">
        <v>619</v>
      </c>
      <c r="C11" s="43" t="s">
        <v>620</v>
      </c>
      <c r="D11" s="43" t="s">
        <v>621</v>
      </c>
      <c r="E11" s="1" t="s">
        <v>622</v>
      </c>
    </row>
    <row r="12">
      <c r="A12" s="1" t="s">
        <v>623</v>
      </c>
      <c r="B12" s="1" t="s">
        <v>624</v>
      </c>
      <c r="C12" s="1">
        <v>1.0</v>
      </c>
      <c r="E12" s="1" t="s">
        <v>625</v>
      </c>
    </row>
    <row r="13">
      <c r="A13" s="1" t="s">
        <v>626</v>
      </c>
      <c r="B13" s="1" t="s">
        <v>627</v>
      </c>
      <c r="C13" s="1">
        <v>2.0</v>
      </c>
    </row>
    <row r="14">
      <c r="B14" s="1" t="s">
        <v>628</v>
      </c>
      <c r="C14" s="1">
        <v>3.0</v>
      </c>
      <c r="D14" s="1" t="s">
        <v>628</v>
      </c>
    </row>
    <row r="15">
      <c r="A15" s="1" t="s">
        <v>629</v>
      </c>
      <c r="B15" s="1" t="s">
        <v>630</v>
      </c>
      <c r="C15" s="1">
        <v>4.0</v>
      </c>
    </row>
    <row r="16">
      <c r="A16" s="1" t="s">
        <v>631</v>
      </c>
      <c r="B16" s="1" t="s">
        <v>632</v>
      </c>
      <c r="C16" s="1">
        <v>5.0</v>
      </c>
    </row>
    <row r="17">
      <c r="A17" s="1" t="s">
        <v>633</v>
      </c>
      <c r="B17" s="1" t="s">
        <v>634</v>
      </c>
      <c r="C17" s="1">
        <v>6.0</v>
      </c>
    </row>
    <row r="18">
      <c r="A18" s="1" t="s">
        <v>635</v>
      </c>
      <c r="B18" s="1" t="s">
        <v>636</v>
      </c>
      <c r="C18" s="1">
        <v>7.0</v>
      </c>
    </row>
    <row r="19">
      <c r="A19" s="1" t="s">
        <v>179</v>
      </c>
      <c r="B19" s="1" t="s">
        <v>282</v>
      </c>
      <c r="C19" s="1">
        <v>8.0</v>
      </c>
    </row>
    <row r="20">
      <c r="A20" s="1" t="s">
        <v>637</v>
      </c>
      <c r="B20" s="1" t="s">
        <v>285</v>
      </c>
      <c r="C20" s="1">
        <v>9.0</v>
      </c>
    </row>
    <row r="21">
      <c r="A21" s="1" t="s">
        <v>638</v>
      </c>
      <c r="B21" s="1" t="s">
        <v>639</v>
      </c>
      <c r="C21" s="1">
        <v>10.0</v>
      </c>
    </row>
    <row r="22">
      <c r="A22" s="1" t="s">
        <v>640</v>
      </c>
      <c r="B22" s="1" t="s">
        <v>590</v>
      </c>
      <c r="C22" s="1">
        <v>11.0</v>
      </c>
    </row>
    <row r="23">
      <c r="A23" s="1" t="s">
        <v>641</v>
      </c>
      <c r="B23" s="1" t="s">
        <v>642</v>
      </c>
      <c r="C23" s="1">
        <v>12.0</v>
      </c>
    </row>
  </sheetData>
  <conditionalFormatting sqref="E1:F1 G1:G11 E3:F11">
    <cfRule type="containsText" dxfId="0" priority="1" operator="containsText" text="24V">
      <formula>NOT(ISERROR(SEARCH(("24V"),(E1))))</formula>
    </cfRule>
  </conditionalFormatting>
  <conditionalFormatting sqref="E1:F1 G1:G11 E3:F11">
    <cfRule type="containsText" dxfId="1" priority="2" operator="containsText" text="12V">
      <formula>NOT(ISERROR(SEARCH(("12V"),(E1))))</formula>
    </cfRule>
  </conditionalFormatting>
  <conditionalFormatting sqref="E1:F1 G1:G11 E3:F11">
    <cfRule type="containsText" dxfId="2" priority="3" operator="containsText" text="5V">
      <formula>NOT(ISERROR(SEARCH(("5V"),(E1))))</formula>
    </cfRule>
  </conditionalFormatting>
  <conditionalFormatting sqref="E1:F1 G1:G11 E3:F11">
    <cfRule type="containsText" dxfId="3" priority="4" operator="containsText" text="Signal">
      <formula>NOT(ISERROR(SEARCH(("Signal"),(E1))))</formula>
    </cfRule>
  </conditionalFormatting>
  <conditionalFormatting sqref="E1:F1 G1:G11 E3:F11">
    <cfRule type="containsText" dxfId="4" priority="5" operator="containsText" text="HVIL">
      <formula>NOT(ISERROR(SEARCH(("HVIL"),(E1))))</formula>
    </cfRule>
  </conditionalFormatting>
  <conditionalFormatting sqref="E1:F1 G1:G11 E3:F11">
    <cfRule type="containsText" dxfId="5" priority="6" operator="containsText" text="Sensor ">
      <formula>NOT(ISERROR(SEARCH(("Sensor "),(E1))))</formula>
    </cfRule>
  </conditionalFormatting>
  <conditionalFormatting sqref="E1:F1 G1:G11 E3:F11">
    <cfRule type="containsText" dxfId="6" priority="7" operator="containsText" text="GND">
      <formula>NOT(ISERROR(SEARCH(("GND"),(E1))))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  <pageSetUpPr fitToPage="1"/>
  </sheetPr>
  <sheetViews>
    <sheetView workbookViewId="0"/>
  </sheetViews>
  <sheetFormatPr customHeight="1" defaultColWidth="12.63" defaultRowHeight="15.75"/>
  <cols>
    <col customWidth="1" min="1" max="1" width="13.13"/>
    <col customWidth="1" min="2" max="2" width="35.75"/>
    <col customWidth="1" min="3" max="3" width="22.13"/>
  </cols>
  <sheetData>
    <row r="1">
      <c r="A1" s="168" t="s">
        <v>643</v>
      </c>
      <c r="D1" s="169" t="s">
        <v>644</v>
      </c>
      <c r="E1" s="169" t="s">
        <v>645</v>
      </c>
      <c r="F1" s="169" t="s">
        <v>646</v>
      </c>
      <c r="G1" s="169"/>
    </row>
    <row r="2">
      <c r="A2" s="170" t="s">
        <v>647</v>
      </c>
      <c r="B2" s="171" t="s">
        <v>94</v>
      </c>
      <c r="C2" s="172" t="s">
        <v>150</v>
      </c>
    </row>
    <row r="3">
      <c r="A3" s="173">
        <v>1.0</v>
      </c>
      <c r="B3" s="174" t="s">
        <v>648</v>
      </c>
      <c r="C3" s="175" t="s">
        <v>163</v>
      </c>
      <c r="D3" s="1" t="b">
        <v>1</v>
      </c>
      <c r="E3" s="126" t="b">
        <v>0</v>
      </c>
      <c r="F3" s="1" t="b">
        <v>0</v>
      </c>
    </row>
    <row r="4">
      <c r="A4" s="176">
        <f t="shared" ref="A4:A49" si="1">A3+1</f>
        <v>2</v>
      </c>
      <c r="B4" s="119" t="s">
        <v>649</v>
      </c>
      <c r="C4" s="177" t="s">
        <v>105</v>
      </c>
      <c r="D4" s="1" t="b">
        <v>1</v>
      </c>
      <c r="E4" s="1" t="b">
        <v>1</v>
      </c>
      <c r="F4" s="1" t="b">
        <v>0</v>
      </c>
    </row>
    <row r="5">
      <c r="A5" s="176">
        <f t="shared" si="1"/>
        <v>3</v>
      </c>
      <c r="B5" s="178" t="s">
        <v>650</v>
      </c>
      <c r="C5" s="177" t="s">
        <v>105</v>
      </c>
      <c r="D5" s="1" t="b">
        <v>1</v>
      </c>
      <c r="E5" s="1" t="b">
        <v>1</v>
      </c>
      <c r="F5" s="1" t="b">
        <v>0</v>
      </c>
    </row>
    <row r="6">
      <c r="A6" s="179">
        <f t="shared" si="1"/>
        <v>4</v>
      </c>
      <c r="B6" s="180" t="s">
        <v>651</v>
      </c>
      <c r="C6" s="181" t="s">
        <v>113</v>
      </c>
      <c r="D6" s="1" t="b">
        <v>1</v>
      </c>
      <c r="E6" s="1" t="b">
        <v>1</v>
      </c>
      <c r="F6" s="1" t="b">
        <v>0</v>
      </c>
    </row>
    <row r="7">
      <c r="A7" s="179">
        <f t="shared" si="1"/>
        <v>5</v>
      </c>
      <c r="B7" s="182" t="s">
        <v>652</v>
      </c>
      <c r="C7" s="181" t="s">
        <v>113</v>
      </c>
      <c r="D7" s="1" t="b">
        <v>1</v>
      </c>
      <c r="E7" s="1" t="b">
        <v>1</v>
      </c>
      <c r="F7" s="1" t="b">
        <v>0</v>
      </c>
    </row>
    <row r="8">
      <c r="A8" s="179">
        <f t="shared" si="1"/>
        <v>6</v>
      </c>
      <c r="B8" s="183" t="s">
        <v>653</v>
      </c>
      <c r="C8" s="177" t="s">
        <v>113</v>
      </c>
      <c r="D8" s="1" t="b">
        <v>1</v>
      </c>
      <c r="E8" s="1" t="b">
        <v>0</v>
      </c>
      <c r="F8" s="1" t="b">
        <v>0</v>
      </c>
    </row>
    <row r="9">
      <c r="A9" s="176">
        <f t="shared" si="1"/>
        <v>7</v>
      </c>
      <c r="B9" s="183" t="s">
        <v>654</v>
      </c>
      <c r="C9" s="184" t="s">
        <v>109</v>
      </c>
      <c r="D9" s="1" t="b">
        <v>1</v>
      </c>
      <c r="E9" s="1" t="b">
        <v>1</v>
      </c>
      <c r="F9" s="1" t="b">
        <v>0</v>
      </c>
    </row>
    <row r="10">
      <c r="A10" s="176">
        <f t="shared" si="1"/>
        <v>8</v>
      </c>
      <c r="B10" s="183" t="s">
        <v>655</v>
      </c>
      <c r="C10" s="177" t="s">
        <v>170</v>
      </c>
      <c r="D10" s="1" t="b">
        <v>1</v>
      </c>
      <c r="E10" s="1" t="b">
        <v>1</v>
      </c>
      <c r="F10" s="1" t="b">
        <v>0</v>
      </c>
    </row>
    <row r="11">
      <c r="A11" s="176">
        <f t="shared" si="1"/>
        <v>9</v>
      </c>
      <c r="B11" s="182" t="s">
        <v>656</v>
      </c>
      <c r="C11" s="185" t="s">
        <v>164</v>
      </c>
      <c r="D11" s="1" t="b">
        <v>1</v>
      </c>
      <c r="E11" s="1" t="b">
        <v>1</v>
      </c>
      <c r="F11" s="1" t="b">
        <v>0</v>
      </c>
    </row>
    <row r="12">
      <c r="A12" s="176">
        <f t="shared" si="1"/>
        <v>10</v>
      </c>
      <c r="B12" s="182" t="s">
        <v>244</v>
      </c>
      <c r="C12" s="177" t="s">
        <v>170</v>
      </c>
      <c r="D12" s="1" t="b">
        <v>1</v>
      </c>
      <c r="E12" s="1" t="b">
        <v>1</v>
      </c>
      <c r="F12" s="1" t="b">
        <v>0</v>
      </c>
    </row>
    <row r="13">
      <c r="A13" s="176">
        <f t="shared" si="1"/>
        <v>11</v>
      </c>
      <c r="B13" s="182" t="s">
        <v>657</v>
      </c>
      <c r="C13" s="186" t="s">
        <v>109</v>
      </c>
      <c r="D13" s="1" t="b">
        <v>1</v>
      </c>
      <c r="E13" s="1" t="b">
        <v>1</v>
      </c>
      <c r="F13" s="1" t="b">
        <v>0</v>
      </c>
    </row>
    <row r="14">
      <c r="A14" s="176">
        <f t="shared" si="1"/>
        <v>12</v>
      </c>
      <c r="B14" s="119" t="s">
        <v>43</v>
      </c>
      <c r="C14" s="186" t="s">
        <v>109</v>
      </c>
      <c r="D14" s="1" t="b">
        <v>1</v>
      </c>
      <c r="E14" s="1" t="b">
        <v>1</v>
      </c>
      <c r="F14" s="1" t="b">
        <v>0</v>
      </c>
    </row>
    <row r="15">
      <c r="A15" s="176">
        <f t="shared" si="1"/>
        <v>13</v>
      </c>
      <c r="B15" s="182" t="s">
        <v>658</v>
      </c>
      <c r="C15" s="186" t="s">
        <v>109</v>
      </c>
      <c r="D15" s="1" t="b">
        <v>1</v>
      </c>
      <c r="E15" s="1" t="b">
        <v>1</v>
      </c>
      <c r="F15" s="1" t="b">
        <v>0</v>
      </c>
    </row>
    <row r="16">
      <c r="A16" s="176">
        <f t="shared" si="1"/>
        <v>14</v>
      </c>
      <c r="B16" s="182" t="s">
        <v>659</v>
      </c>
      <c r="C16" s="184" t="s">
        <v>109</v>
      </c>
      <c r="D16" s="1" t="b">
        <v>1</v>
      </c>
      <c r="E16" s="1" t="b">
        <v>1</v>
      </c>
      <c r="F16" s="1" t="b">
        <v>0</v>
      </c>
    </row>
    <row r="17">
      <c r="A17" s="176">
        <f t="shared" si="1"/>
        <v>15</v>
      </c>
      <c r="B17" s="119" t="s">
        <v>660</v>
      </c>
      <c r="C17" s="186" t="s">
        <v>109</v>
      </c>
      <c r="D17" s="1" t="b">
        <v>1</v>
      </c>
      <c r="E17" s="1" t="b">
        <v>1</v>
      </c>
      <c r="F17" s="1" t="b">
        <v>0</v>
      </c>
    </row>
    <row r="18">
      <c r="A18" s="176">
        <f t="shared" si="1"/>
        <v>16</v>
      </c>
      <c r="B18" s="182" t="s">
        <v>661</v>
      </c>
      <c r="C18" s="186" t="s">
        <v>109</v>
      </c>
      <c r="D18" s="1" t="b">
        <v>1</v>
      </c>
      <c r="E18" s="1" t="b">
        <v>1</v>
      </c>
      <c r="F18" s="1" t="b">
        <v>0</v>
      </c>
    </row>
    <row r="19">
      <c r="A19" s="176">
        <f t="shared" si="1"/>
        <v>17</v>
      </c>
      <c r="B19" s="119" t="s">
        <v>662</v>
      </c>
      <c r="C19" s="186" t="s">
        <v>109</v>
      </c>
      <c r="D19" s="1" t="b">
        <v>1</v>
      </c>
      <c r="E19" s="1" t="b">
        <v>1</v>
      </c>
      <c r="F19" s="1" t="b">
        <v>0</v>
      </c>
    </row>
    <row r="20">
      <c r="A20" s="176">
        <f t="shared" si="1"/>
        <v>18</v>
      </c>
      <c r="B20" s="182" t="s">
        <v>226</v>
      </c>
      <c r="C20" s="187" t="s">
        <v>109</v>
      </c>
      <c r="D20" s="1" t="b">
        <v>1</v>
      </c>
      <c r="E20" s="1" t="b">
        <v>1</v>
      </c>
      <c r="F20" s="1" t="b">
        <v>0</v>
      </c>
    </row>
    <row r="21">
      <c r="A21" s="176">
        <f t="shared" si="1"/>
        <v>19</v>
      </c>
      <c r="B21" s="182" t="s">
        <v>663</v>
      </c>
      <c r="C21" s="186" t="s">
        <v>109</v>
      </c>
      <c r="D21" s="1" t="b">
        <v>1</v>
      </c>
      <c r="E21" s="1" t="b">
        <v>1</v>
      </c>
      <c r="F21" s="1" t="b">
        <v>0</v>
      </c>
    </row>
    <row r="22">
      <c r="A22" s="176">
        <f t="shared" si="1"/>
        <v>20</v>
      </c>
      <c r="B22" s="119" t="s">
        <v>664</v>
      </c>
      <c r="C22" s="185" t="s">
        <v>164</v>
      </c>
      <c r="D22" s="1" t="b">
        <v>1</v>
      </c>
      <c r="E22" s="1" t="b">
        <v>1</v>
      </c>
      <c r="F22" s="1" t="b">
        <v>0</v>
      </c>
    </row>
    <row r="23">
      <c r="A23" s="176">
        <f t="shared" si="1"/>
        <v>21</v>
      </c>
      <c r="B23" s="182" t="s">
        <v>665</v>
      </c>
      <c r="C23" s="177" t="s">
        <v>105</v>
      </c>
      <c r="D23" s="1" t="b">
        <v>1</v>
      </c>
      <c r="E23" s="1" t="b">
        <v>1</v>
      </c>
      <c r="F23" s="1" t="b">
        <v>0</v>
      </c>
    </row>
    <row r="24">
      <c r="A24" s="176">
        <f t="shared" si="1"/>
        <v>22</v>
      </c>
      <c r="B24" s="182" t="s">
        <v>666</v>
      </c>
      <c r="C24" s="188" t="s">
        <v>157</v>
      </c>
      <c r="D24" s="1" t="b">
        <v>1</v>
      </c>
      <c r="E24" s="1" t="b">
        <v>1</v>
      </c>
      <c r="F24" s="1" t="b">
        <v>0</v>
      </c>
    </row>
    <row r="25">
      <c r="A25" s="176">
        <f t="shared" si="1"/>
        <v>23</v>
      </c>
      <c r="B25" s="182" t="s">
        <v>260</v>
      </c>
      <c r="C25" s="184" t="s">
        <v>109</v>
      </c>
      <c r="D25" s="1" t="b">
        <v>1</v>
      </c>
      <c r="E25" s="1" t="b">
        <v>1</v>
      </c>
      <c r="F25" s="1" t="b">
        <v>0</v>
      </c>
    </row>
    <row r="26">
      <c r="A26" s="176">
        <f t="shared" si="1"/>
        <v>24</v>
      </c>
      <c r="B26" s="182" t="s">
        <v>261</v>
      </c>
      <c r="C26" s="184" t="s">
        <v>109</v>
      </c>
      <c r="D26" s="1" t="b">
        <v>1</v>
      </c>
      <c r="E26" s="1" t="b">
        <v>1</v>
      </c>
      <c r="F26" s="1" t="b">
        <v>0</v>
      </c>
    </row>
    <row r="27">
      <c r="A27" s="176">
        <f t="shared" si="1"/>
        <v>25</v>
      </c>
      <c r="B27" s="182" t="s">
        <v>667</v>
      </c>
      <c r="C27" s="184" t="s">
        <v>109</v>
      </c>
      <c r="D27" s="1" t="b">
        <v>1</v>
      </c>
      <c r="E27" s="1" t="b">
        <v>1</v>
      </c>
      <c r="F27" s="1" t="b">
        <v>0</v>
      </c>
    </row>
    <row r="28">
      <c r="A28" s="176">
        <f t="shared" si="1"/>
        <v>26</v>
      </c>
      <c r="B28" s="189" t="s">
        <v>668</v>
      </c>
      <c r="C28" s="184" t="s">
        <v>109</v>
      </c>
      <c r="D28" s="1" t="b">
        <v>1</v>
      </c>
      <c r="E28" s="1" t="b">
        <v>1</v>
      </c>
      <c r="F28" s="1" t="b">
        <v>0</v>
      </c>
    </row>
    <row r="29">
      <c r="A29" s="176">
        <f t="shared" si="1"/>
        <v>27</v>
      </c>
      <c r="B29" s="182" t="s">
        <v>669</v>
      </c>
      <c r="C29" s="184" t="s">
        <v>109</v>
      </c>
      <c r="D29" s="1" t="b">
        <v>1</v>
      </c>
      <c r="E29" s="1" t="b">
        <v>1</v>
      </c>
      <c r="F29" s="1" t="b">
        <v>0</v>
      </c>
    </row>
    <row r="30">
      <c r="A30" s="176">
        <f t="shared" si="1"/>
        <v>28</v>
      </c>
      <c r="B30" s="182" t="s">
        <v>263</v>
      </c>
      <c r="C30" s="184" t="s">
        <v>109</v>
      </c>
      <c r="D30" s="1" t="b">
        <v>1</v>
      </c>
      <c r="E30" s="126" t="b">
        <v>0</v>
      </c>
      <c r="F30" s="1" t="b">
        <v>0</v>
      </c>
    </row>
    <row r="31">
      <c r="A31" s="176">
        <f t="shared" si="1"/>
        <v>29</v>
      </c>
      <c r="B31" s="182" t="s">
        <v>181</v>
      </c>
      <c r="C31" s="184" t="s">
        <v>109</v>
      </c>
      <c r="D31" s="1" t="b">
        <v>1</v>
      </c>
      <c r="E31" s="1" t="b">
        <v>1</v>
      </c>
      <c r="F31" s="1" t="b">
        <v>0</v>
      </c>
    </row>
    <row r="32">
      <c r="A32" s="176">
        <f t="shared" si="1"/>
        <v>30</v>
      </c>
      <c r="B32" s="182" t="s">
        <v>670</v>
      </c>
      <c r="C32" s="184" t="s">
        <v>109</v>
      </c>
      <c r="D32" s="1" t="b">
        <v>1</v>
      </c>
      <c r="E32" s="1" t="b">
        <v>1</v>
      </c>
      <c r="F32" s="1" t="b">
        <v>0</v>
      </c>
    </row>
    <row r="33">
      <c r="A33" s="176">
        <f t="shared" si="1"/>
        <v>31</v>
      </c>
      <c r="B33" s="180" t="s">
        <v>671</v>
      </c>
      <c r="C33" s="184" t="s">
        <v>109</v>
      </c>
      <c r="D33" s="1" t="b">
        <v>1</v>
      </c>
      <c r="E33" s="1" t="b">
        <v>1</v>
      </c>
      <c r="F33" s="1" t="b">
        <v>0</v>
      </c>
    </row>
    <row r="34">
      <c r="A34" s="176">
        <f t="shared" si="1"/>
        <v>32</v>
      </c>
      <c r="B34" s="190" t="s">
        <v>672</v>
      </c>
      <c r="C34" s="184" t="s">
        <v>109</v>
      </c>
      <c r="D34" s="1" t="b">
        <v>1</v>
      </c>
      <c r="E34" s="126" t="b">
        <v>0</v>
      </c>
      <c r="F34" s="1" t="b">
        <v>0</v>
      </c>
    </row>
    <row r="35">
      <c r="A35" s="176">
        <f t="shared" si="1"/>
        <v>33</v>
      </c>
      <c r="B35" s="190" t="s">
        <v>673</v>
      </c>
      <c r="C35" s="184" t="s">
        <v>59</v>
      </c>
      <c r="D35" s="1" t="b">
        <v>1</v>
      </c>
      <c r="E35" s="126" t="b">
        <v>0</v>
      </c>
      <c r="F35" s="1" t="b">
        <v>0</v>
      </c>
    </row>
    <row r="36">
      <c r="A36" s="179">
        <f t="shared" si="1"/>
        <v>34</v>
      </c>
      <c r="B36" s="119" t="s">
        <v>674</v>
      </c>
      <c r="C36" s="177" t="s">
        <v>170</v>
      </c>
      <c r="D36" s="1" t="b">
        <v>1</v>
      </c>
      <c r="E36" s="1" t="b">
        <v>1</v>
      </c>
      <c r="F36" s="1" t="b">
        <v>0</v>
      </c>
    </row>
    <row r="37">
      <c r="A37" s="176">
        <f t="shared" si="1"/>
        <v>35</v>
      </c>
      <c r="B37" s="183" t="s">
        <v>675</v>
      </c>
      <c r="C37" s="177" t="s">
        <v>105</v>
      </c>
      <c r="D37" s="1" t="b">
        <v>1</v>
      </c>
      <c r="E37" s="1" t="b">
        <v>1</v>
      </c>
      <c r="F37" s="1" t="b">
        <v>0</v>
      </c>
    </row>
    <row r="38">
      <c r="A38" s="176">
        <f t="shared" si="1"/>
        <v>36</v>
      </c>
      <c r="B38" s="183" t="s">
        <v>676</v>
      </c>
      <c r="C38" s="177" t="s">
        <v>105</v>
      </c>
      <c r="D38" s="1" t="b">
        <v>1</v>
      </c>
      <c r="E38" s="1" t="b">
        <v>1</v>
      </c>
      <c r="F38" s="1" t="b">
        <v>0</v>
      </c>
    </row>
    <row r="39">
      <c r="A39" s="176">
        <f t="shared" si="1"/>
        <v>37</v>
      </c>
      <c r="B39" s="119" t="s">
        <v>677</v>
      </c>
      <c r="C39" s="184" t="s">
        <v>109</v>
      </c>
      <c r="D39" s="1" t="b">
        <v>1</v>
      </c>
      <c r="E39" s="1" t="b">
        <v>1</v>
      </c>
      <c r="F39" s="1" t="b">
        <v>0</v>
      </c>
    </row>
    <row r="40">
      <c r="A40" s="176">
        <f t="shared" si="1"/>
        <v>38</v>
      </c>
      <c r="B40" s="119" t="s">
        <v>678</v>
      </c>
      <c r="C40" s="184" t="s">
        <v>109</v>
      </c>
      <c r="D40" s="1" t="b">
        <v>1</v>
      </c>
      <c r="E40" s="1" t="b">
        <v>1</v>
      </c>
      <c r="F40" s="1" t="b">
        <v>0</v>
      </c>
    </row>
    <row r="41">
      <c r="A41" s="176">
        <f t="shared" si="1"/>
        <v>39</v>
      </c>
      <c r="B41" s="125" t="s">
        <v>41</v>
      </c>
      <c r="C41" s="184" t="s">
        <v>109</v>
      </c>
      <c r="D41" s="1" t="b">
        <v>1</v>
      </c>
      <c r="E41" s="1" t="b">
        <v>1</v>
      </c>
      <c r="F41" s="1" t="b">
        <v>0</v>
      </c>
    </row>
    <row r="42">
      <c r="A42" s="176">
        <f t="shared" si="1"/>
        <v>40</v>
      </c>
      <c r="B42" s="125" t="s">
        <v>679</v>
      </c>
      <c r="C42" s="184" t="s">
        <v>109</v>
      </c>
      <c r="D42" s="1" t="b">
        <v>1</v>
      </c>
      <c r="E42" s="1" t="b">
        <v>1</v>
      </c>
      <c r="F42" s="1" t="b">
        <v>0</v>
      </c>
    </row>
    <row r="43">
      <c r="A43" s="176">
        <f t="shared" si="1"/>
        <v>41</v>
      </c>
      <c r="B43" s="125" t="s">
        <v>680</v>
      </c>
      <c r="C43" s="184" t="s">
        <v>109</v>
      </c>
      <c r="D43" s="1" t="b">
        <v>1</v>
      </c>
      <c r="E43" s="1" t="b">
        <v>1</v>
      </c>
      <c r="F43" s="1" t="b">
        <v>0</v>
      </c>
    </row>
    <row r="44">
      <c r="A44" s="176">
        <f t="shared" si="1"/>
        <v>42</v>
      </c>
      <c r="B44" s="125" t="s">
        <v>681</v>
      </c>
      <c r="C44" s="184" t="s">
        <v>109</v>
      </c>
      <c r="D44" s="1" t="b">
        <v>1</v>
      </c>
      <c r="E44" s="1" t="b">
        <v>1</v>
      </c>
      <c r="F44" s="1" t="b">
        <v>0</v>
      </c>
    </row>
    <row r="45">
      <c r="A45" s="176">
        <f t="shared" si="1"/>
        <v>43</v>
      </c>
      <c r="B45" s="125" t="s">
        <v>682</v>
      </c>
      <c r="C45" s="184" t="s">
        <v>109</v>
      </c>
      <c r="D45" s="1" t="b">
        <v>1</v>
      </c>
      <c r="E45" s="126" t="b">
        <v>0</v>
      </c>
      <c r="F45" s="1" t="b">
        <v>0</v>
      </c>
    </row>
    <row r="46">
      <c r="A46" s="176">
        <f t="shared" si="1"/>
        <v>44</v>
      </c>
      <c r="B46" s="125" t="s">
        <v>683</v>
      </c>
      <c r="C46" s="184" t="s">
        <v>109</v>
      </c>
      <c r="D46" s="1" t="b">
        <v>1</v>
      </c>
      <c r="E46" s="1" t="b">
        <v>1</v>
      </c>
      <c r="F46" s="1" t="b">
        <v>0</v>
      </c>
    </row>
    <row r="47">
      <c r="A47" s="176">
        <f t="shared" si="1"/>
        <v>45</v>
      </c>
      <c r="B47" s="125" t="s">
        <v>684</v>
      </c>
      <c r="C47" s="184" t="s">
        <v>109</v>
      </c>
      <c r="D47" s="1" t="b">
        <v>1</v>
      </c>
      <c r="E47" s="1" t="b">
        <v>1</v>
      </c>
      <c r="F47" s="1" t="b">
        <v>0</v>
      </c>
    </row>
    <row r="48">
      <c r="A48" s="176">
        <f t="shared" si="1"/>
        <v>46</v>
      </c>
      <c r="B48" s="125" t="s">
        <v>685</v>
      </c>
      <c r="C48" s="184" t="s">
        <v>109</v>
      </c>
      <c r="D48" s="1" t="b">
        <v>1</v>
      </c>
      <c r="E48" s="1" t="b">
        <v>1</v>
      </c>
      <c r="F48" s="1" t="b">
        <v>0</v>
      </c>
    </row>
    <row r="49">
      <c r="A49" s="191">
        <f t="shared" si="1"/>
        <v>47</v>
      </c>
      <c r="B49" s="192" t="s">
        <v>686</v>
      </c>
      <c r="C49" s="193" t="s">
        <v>59</v>
      </c>
      <c r="D49" s="1" t="b">
        <v>1</v>
      </c>
      <c r="E49" s="1" t="b">
        <v>1</v>
      </c>
      <c r="F49" s="1" t="b">
        <v>0</v>
      </c>
    </row>
    <row r="50">
      <c r="A50" s="119"/>
      <c r="B50" s="119"/>
      <c r="C50" s="194"/>
    </row>
    <row r="51">
      <c r="A51" s="119"/>
    </row>
    <row r="52">
      <c r="A52" s="119"/>
      <c r="B52" s="1"/>
    </row>
    <row r="53">
      <c r="A53" s="119"/>
    </row>
    <row r="54">
      <c r="A54" s="119"/>
    </row>
    <row r="55">
      <c r="A55" s="119"/>
    </row>
    <row r="56">
      <c r="A56" s="119"/>
    </row>
    <row r="57">
      <c r="A57" s="119"/>
    </row>
    <row r="58">
      <c r="A58" s="119"/>
    </row>
    <row r="59">
      <c r="A59" s="119"/>
    </row>
    <row r="60">
      <c r="A60" s="119"/>
    </row>
    <row r="61">
      <c r="A61" s="119"/>
    </row>
    <row r="62">
      <c r="A62" s="119"/>
    </row>
    <row r="63">
      <c r="A63" s="119"/>
    </row>
    <row r="64">
      <c r="A64" s="119"/>
    </row>
  </sheetData>
  <mergeCells count="5">
    <mergeCell ref="A1:C1"/>
    <mergeCell ref="D1:D2"/>
    <mergeCell ref="E1:E2"/>
    <mergeCell ref="F1:F2"/>
    <mergeCell ref="G1:G2"/>
  </mergeCells>
  <conditionalFormatting sqref="C3:C49">
    <cfRule type="containsText" dxfId="7" priority="1" operator="containsText" text="Chassis GND">
      <formula>NOT(ISERROR(SEARCH(("Chassis GND"),(C3))))</formula>
    </cfRule>
  </conditionalFormatting>
  <conditionalFormatting sqref="C4:C49">
    <cfRule type="containsText" dxfId="4" priority="2" operator="containsText" text="HVIL">
      <formula>NOT(ISERROR(SEARCH(("HVIL"),(C4))))</formula>
    </cfRule>
  </conditionalFormatting>
  <conditionalFormatting sqref="C6:C49">
    <cfRule type="containsText" dxfId="5" priority="3" operator="containsText" text="Sensor GND">
      <formula>NOT(ISERROR(SEARCH(("Sensor GND"),(C6))))</formula>
    </cfRule>
  </conditionalFormatting>
  <conditionalFormatting sqref="C7:C48">
    <cfRule type="containsText" dxfId="8" priority="4" operator="containsText" text="5V">
      <formula>NOT(ISERROR(SEARCH(("5V"),(C7))))</formula>
    </cfRule>
  </conditionalFormatting>
  <conditionalFormatting sqref="C20">
    <cfRule type="notContainsBlanks" dxfId="0" priority="5">
      <formula>LEN(TRIM(C20))&gt;0</formula>
    </cfRule>
  </conditionalFormatting>
  <conditionalFormatting sqref="C14:C15 C17:C21">
    <cfRule type="containsText" dxfId="1" priority="6" operator="containsText" text="12V">
      <formula>NOT(ISERROR(SEARCH(("12V"),(C14))))</formula>
    </cfRule>
  </conditionalFormatting>
  <printOptions gridLines="1" horizontalCentered="1"/>
  <pageMargins bottom="0.75" footer="0.0" header="0.0" left="0.7" right="0.7" top="0.75"/>
  <pageSetup fitToHeight="0" cellComments="atEnd" orientation="landscape" pageOrder="overThenDown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/>
  </sheetViews>
  <sheetFormatPr customHeight="1" defaultColWidth="12.63" defaultRowHeight="15.75"/>
  <cols>
    <col customWidth="1" min="2" max="2" width="25.75"/>
    <col customWidth="1" min="6" max="6" width="35.63"/>
  </cols>
  <sheetData>
    <row r="1" ht="56.25" customHeight="1">
      <c r="A1" s="195" t="s">
        <v>687</v>
      </c>
      <c r="B1" s="110"/>
      <c r="C1" s="110"/>
      <c r="D1" s="110"/>
      <c r="E1" s="110"/>
      <c r="F1" s="110"/>
      <c r="G1" s="110"/>
      <c r="H1" s="110"/>
      <c r="I1" s="110"/>
      <c r="J1" s="110"/>
      <c r="K1" s="111"/>
    </row>
    <row r="2" ht="36.0" customHeight="1">
      <c r="A2" s="196" t="s">
        <v>688</v>
      </c>
      <c r="B2" s="110"/>
      <c r="C2" s="111"/>
      <c r="E2" s="197" t="s">
        <v>689</v>
      </c>
      <c r="F2" s="110"/>
      <c r="G2" s="111"/>
      <c r="I2" s="198" t="s">
        <v>690</v>
      </c>
      <c r="J2" s="110"/>
      <c r="K2" s="111"/>
    </row>
    <row r="3">
      <c r="A3" s="199" t="s">
        <v>691</v>
      </c>
      <c r="B3" s="199" t="s">
        <v>94</v>
      </c>
      <c r="C3" s="199" t="s">
        <v>150</v>
      </c>
      <c r="D3" s="200" t="s">
        <v>692</v>
      </c>
      <c r="E3" s="201" t="s">
        <v>691</v>
      </c>
      <c r="F3" s="201" t="s">
        <v>94</v>
      </c>
      <c r="G3" s="201" t="s">
        <v>150</v>
      </c>
      <c r="H3" s="119" t="s">
        <v>692</v>
      </c>
      <c r="I3" s="202" t="s">
        <v>691</v>
      </c>
      <c r="J3" s="202" t="s">
        <v>94</v>
      </c>
      <c r="K3" s="202" t="s">
        <v>150</v>
      </c>
    </row>
    <row r="4">
      <c r="A4" s="203">
        <v>1.0</v>
      </c>
      <c r="B4" s="204" t="s">
        <v>693</v>
      </c>
      <c r="C4" s="204" t="s">
        <v>370</v>
      </c>
      <c r="D4" s="119" t="b">
        <v>1</v>
      </c>
      <c r="E4" s="203">
        <v>1.0</v>
      </c>
      <c r="F4" s="204" t="s">
        <v>244</v>
      </c>
      <c r="G4" s="204" t="s">
        <v>170</v>
      </c>
      <c r="H4" s="119" t="b">
        <v>1</v>
      </c>
      <c r="I4" s="205">
        <v>1.0</v>
      </c>
      <c r="J4" s="206" t="s">
        <v>113</v>
      </c>
      <c r="K4" s="204" t="s">
        <v>113</v>
      </c>
    </row>
    <row r="5">
      <c r="A5" s="207">
        <f t="shared" ref="A5:A37" si="1">1+A4</f>
        <v>2</v>
      </c>
      <c r="B5" s="204" t="s">
        <v>694</v>
      </c>
      <c r="C5" s="204" t="s">
        <v>164</v>
      </c>
      <c r="D5" s="119" t="b">
        <v>1</v>
      </c>
      <c r="E5" s="207">
        <f t="shared" ref="E5:E37" si="2">1+E4</f>
        <v>2</v>
      </c>
      <c r="F5" s="204" t="s">
        <v>471</v>
      </c>
      <c r="G5" s="204" t="s">
        <v>170</v>
      </c>
      <c r="H5" s="119" t="b">
        <v>1</v>
      </c>
      <c r="I5" s="205">
        <v>2.0</v>
      </c>
      <c r="J5" s="204" t="s">
        <v>695</v>
      </c>
      <c r="K5" s="204" t="s">
        <v>696</v>
      </c>
    </row>
    <row r="6">
      <c r="A6" s="207">
        <f t="shared" si="1"/>
        <v>3</v>
      </c>
      <c r="B6" s="204" t="s">
        <v>697</v>
      </c>
      <c r="C6" s="204" t="s">
        <v>157</v>
      </c>
      <c r="D6" s="194" t="b">
        <v>0</v>
      </c>
      <c r="E6" s="207">
        <f t="shared" si="2"/>
        <v>3</v>
      </c>
      <c r="F6" s="204" t="s">
        <v>698</v>
      </c>
      <c r="G6" s="204" t="s">
        <v>170</v>
      </c>
      <c r="H6" s="119" t="b">
        <v>1</v>
      </c>
      <c r="I6" s="205">
        <v>3.0</v>
      </c>
      <c r="J6" s="204" t="s">
        <v>699</v>
      </c>
      <c r="K6" s="206" t="s">
        <v>696</v>
      </c>
    </row>
    <row r="7">
      <c r="A7" s="207">
        <f t="shared" si="1"/>
        <v>4</v>
      </c>
      <c r="B7" s="204" t="s">
        <v>700</v>
      </c>
      <c r="C7" s="204" t="s">
        <v>157</v>
      </c>
      <c r="D7" s="194" t="b">
        <v>0</v>
      </c>
      <c r="E7" s="207">
        <f t="shared" si="2"/>
        <v>4</v>
      </c>
      <c r="F7" s="204" t="s">
        <v>701</v>
      </c>
      <c r="G7" s="204" t="s">
        <v>170</v>
      </c>
      <c r="H7" s="119" t="b">
        <v>1</v>
      </c>
      <c r="I7" s="205">
        <v>4.0</v>
      </c>
      <c r="J7" s="204" t="s">
        <v>105</v>
      </c>
      <c r="K7" s="204" t="s">
        <v>370</v>
      </c>
    </row>
    <row r="8">
      <c r="A8" s="207">
        <f t="shared" si="1"/>
        <v>5</v>
      </c>
      <c r="B8" s="204" t="s">
        <v>702</v>
      </c>
      <c r="C8" s="204" t="s">
        <v>164</v>
      </c>
      <c r="D8" s="194" t="b">
        <v>0</v>
      </c>
      <c r="E8" s="207">
        <f t="shared" si="2"/>
        <v>5</v>
      </c>
      <c r="F8" s="204" t="s">
        <v>703</v>
      </c>
      <c r="G8" s="204" t="s">
        <v>157</v>
      </c>
      <c r="H8" s="119" t="b">
        <v>1</v>
      </c>
      <c r="I8" s="205">
        <v>5.0</v>
      </c>
      <c r="J8" s="204" t="s">
        <v>163</v>
      </c>
      <c r="K8" s="204" t="s">
        <v>163</v>
      </c>
    </row>
    <row r="9">
      <c r="A9" s="207">
        <f t="shared" si="1"/>
        <v>6</v>
      </c>
      <c r="B9" s="204" t="s">
        <v>67</v>
      </c>
      <c r="C9" s="204" t="s">
        <v>164</v>
      </c>
      <c r="D9" s="119" t="b">
        <v>1</v>
      </c>
      <c r="E9" s="207">
        <f t="shared" si="2"/>
        <v>6</v>
      </c>
      <c r="F9" s="204" t="s">
        <v>704</v>
      </c>
      <c r="G9" s="204" t="s">
        <v>157</v>
      </c>
      <c r="H9" s="119" t="b">
        <v>1</v>
      </c>
      <c r="I9" s="85"/>
      <c r="J9" s="119"/>
      <c r="K9" s="43"/>
    </row>
    <row r="10">
      <c r="A10" s="207">
        <f t="shared" si="1"/>
        <v>7</v>
      </c>
      <c r="B10" s="204" t="s">
        <v>235</v>
      </c>
      <c r="C10" s="204" t="s">
        <v>164</v>
      </c>
      <c r="D10" s="119" t="b">
        <v>1</v>
      </c>
      <c r="E10" s="207">
        <f t="shared" si="2"/>
        <v>7</v>
      </c>
      <c r="F10" s="204" t="s">
        <v>705</v>
      </c>
      <c r="G10" s="204" t="s">
        <v>109</v>
      </c>
      <c r="H10" s="194" t="b">
        <v>0</v>
      </c>
      <c r="I10" s="85"/>
      <c r="J10" s="119"/>
      <c r="K10" s="43"/>
    </row>
    <row r="11">
      <c r="A11" s="207">
        <f t="shared" si="1"/>
        <v>8</v>
      </c>
      <c r="B11" s="204" t="s">
        <v>706</v>
      </c>
      <c r="C11" s="204" t="s">
        <v>164</v>
      </c>
      <c r="D11" s="119" t="b">
        <v>1</v>
      </c>
      <c r="E11" s="207">
        <f t="shared" si="2"/>
        <v>8</v>
      </c>
      <c r="F11" s="204" t="s">
        <v>707</v>
      </c>
      <c r="G11" s="204" t="s">
        <v>109</v>
      </c>
      <c r="H11" s="119" t="b">
        <v>1</v>
      </c>
      <c r="I11" s="85"/>
      <c r="J11" s="121"/>
      <c r="K11" s="43"/>
    </row>
    <row r="12">
      <c r="A12" s="207">
        <f t="shared" si="1"/>
        <v>9</v>
      </c>
      <c r="B12" s="204" t="s">
        <v>708</v>
      </c>
      <c r="C12" s="204" t="s">
        <v>164</v>
      </c>
      <c r="D12" s="194" t="b">
        <v>0</v>
      </c>
      <c r="E12" s="207">
        <f t="shared" si="2"/>
        <v>9</v>
      </c>
      <c r="F12" s="204" t="s">
        <v>709</v>
      </c>
      <c r="G12" s="204" t="s">
        <v>157</v>
      </c>
      <c r="H12" s="119" t="b">
        <v>1</v>
      </c>
      <c r="I12" s="85"/>
      <c r="J12" s="122"/>
      <c r="K12" s="43"/>
    </row>
    <row r="13">
      <c r="A13" s="207">
        <f t="shared" si="1"/>
        <v>10</v>
      </c>
      <c r="B13" s="204" t="s">
        <v>708</v>
      </c>
      <c r="C13" s="204" t="s">
        <v>164</v>
      </c>
      <c r="D13" s="194" t="b">
        <v>0</v>
      </c>
      <c r="E13" s="207">
        <f t="shared" si="2"/>
        <v>10</v>
      </c>
      <c r="F13" s="204" t="s">
        <v>710</v>
      </c>
      <c r="G13" s="204" t="s">
        <v>109</v>
      </c>
      <c r="H13" s="119" t="b">
        <v>0</v>
      </c>
      <c r="I13" s="123"/>
      <c r="J13" s="124"/>
      <c r="K13" s="208"/>
    </row>
    <row r="14">
      <c r="A14" s="207">
        <f t="shared" si="1"/>
        <v>11</v>
      </c>
      <c r="B14" s="204" t="s">
        <v>711</v>
      </c>
      <c r="C14" s="204" t="s">
        <v>59</v>
      </c>
      <c r="D14" s="119" t="b">
        <v>1</v>
      </c>
      <c r="E14" s="207">
        <f t="shared" si="2"/>
        <v>11</v>
      </c>
      <c r="F14" s="204" t="s">
        <v>712</v>
      </c>
      <c r="G14" s="204" t="s">
        <v>157</v>
      </c>
      <c r="H14" s="119" t="b">
        <v>1</v>
      </c>
      <c r="I14" s="125"/>
      <c r="J14" s="119"/>
      <c r="K14" s="43"/>
    </row>
    <row r="15">
      <c r="A15" s="207">
        <f t="shared" si="1"/>
        <v>12</v>
      </c>
      <c r="B15" s="204" t="s">
        <v>713</v>
      </c>
      <c r="C15" s="204" t="s">
        <v>164</v>
      </c>
      <c r="D15" s="194" t="b">
        <v>0</v>
      </c>
      <c r="E15" s="207">
        <f t="shared" si="2"/>
        <v>12</v>
      </c>
      <c r="F15" s="204" t="s">
        <v>714</v>
      </c>
      <c r="G15" s="204" t="s">
        <v>157</v>
      </c>
      <c r="H15" s="119" t="b">
        <v>1</v>
      </c>
    </row>
    <row r="16">
      <c r="A16" s="207">
        <f t="shared" si="1"/>
        <v>13</v>
      </c>
      <c r="B16" s="204" t="s">
        <v>715</v>
      </c>
      <c r="C16" s="204" t="s">
        <v>370</v>
      </c>
      <c r="D16" s="119" t="b">
        <v>1</v>
      </c>
      <c r="E16" s="207">
        <f t="shared" si="2"/>
        <v>13</v>
      </c>
      <c r="F16" s="204" t="s">
        <v>716</v>
      </c>
      <c r="G16" s="204" t="s">
        <v>170</v>
      </c>
      <c r="H16" s="194" t="b">
        <v>0</v>
      </c>
    </row>
    <row r="17">
      <c r="A17" s="207">
        <f t="shared" si="1"/>
        <v>14</v>
      </c>
      <c r="B17" s="204" t="s">
        <v>717</v>
      </c>
      <c r="C17" s="204" t="s">
        <v>370</v>
      </c>
      <c r="D17" s="119" t="b">
        <v>1</v>
      </c>
      <c r="E17" s="207">
        <f t="shared" si="2"/>
        <v>14</v>
      </c>
      <c r="F17" s="204" t="s">
        <v>718</v>
      </c>
      <c r="G17" s="204" t="s">
        <v>170</v>
      </c>
      <c r="H17" s="119" t="b">
        <v>0</v>
      </c>
    </row>
    <row r="18">
      <c r="A18" s="207">
        <f t="shared" si="1"/>
        <v>15</v>
      </c>
      <c r="B18" s="204" t="s">
        <v>719</v>
      </c>
      <c r="C18" s="204" t="s">
        <v>370</v>
      </c>
      <c r="D18" s="119" t="b">
        <v>1</v>
      </c>
      <c r="E18" s="207">
        <f t="shared" si="2"/>
        <v>15</v>
      </c>
      <c r="F18" s="204" t="s">
        <v>283</v>
      </c>
      <c r="G18" s="204" t="s">
        <v>170</v>
      </c>
      <c r="H18" s="119" t="b">
        <v>1</v>
      </c>
    </row>
    <row r="19">
      <c r="A19" s="207">
        <f t="shared" si="1"/>
        <v>16</v>
      </c>
      <c r="B19" s="204" t="s">
        <v>720</v>
      </c>
      <c r="C19" s="204" t="s">
        <v>370</v>
      </c>
      <c r="D19" s="119" t="b">
        <v>1</v>
      </c>
      <c r="E19" s="207">
        <f t="shared" si="2"/>
        <v>16</v>
      </c>
      <c r="F19" s="204" t="s">
        <v>721</v>
      </c>
      <c r="G19" s="204" t="s">
        <v>170</v>
      </c>
      <c r="H19" s="194" t="b">
        <v>0</v>
      </c>
    </row>
    <row r="20">
      <c r="A20" s="207">
        <f t="shared" si="1"/>
        <v>17</v>
      </c>
      <c r="B20" s="204" t="s">
        <v>308</v>
      </c>
      <c r="C20" s="204" t="s">
        <v>164</v>
      </c>
      <c r="D20" s="119" t="b">
        <v>1</v>
      </c>
      <c r="E20" s="207">
        <f t="shared" si="2"/>
        <v>17</v>
      </c>
      <c r="F20" s="204" t="s">
        <v>722</v>
      </c>
      <c r="G20" s="204" t="s">
        <v>163</v>
      </c>
      <c r="H20" s="119" t="b">
        <v>1</v>
      </c>
    </row>
    <row r="21">
      <c r="A21" s="207">
        <f t="shared" si="1"/>
        <v>18</v>
      </c>
      <c r="B21" s="204" t="s">
        <v>723</v>
      </c>
      <c r="C21" s="204" t="s">
        <v>164</v>
      </c>
      <c r="D21" s="194" t="b">
        <v>0</v>
      </c>
      <c r="E21" s="207">
        <f t="shared" si="2"/>
        <v>18</v>
      </c>
      <c r="F21" s="204" t="s">
        <v>724</v>
      </c>
      <c r="G21" s="204" t="s">
        <v>163</v>
      </c>
      <c r="H21" s="119" t="b">
        <v>1</v>
      </c>
    </row>
    <row r="22">
      <c r="A22" s="207">
        <f t="shared" si="1"/>
        <v>19</v>
      </c>
      <c r="B22" s="204" t="s">
        <v>723</v>
      </c>
      <c r="C22" s="204" t="s">
        <v>164</v>
      </c>
      <c r="D22" s="194" t="b">
        <v>0</v>
      </c>
      <c r="E22" s="207">
        <f t="shared" si="2"/>
        <v>19</v>
      </c>
      <c r="F22" s="204" t="s">
        <v>725</v>
      </c>
      <c r="G22" s="204" t="s">
        <v>163</v>
      </c>
      <c r="H22" s="119" t="b">
        <v>1</v>
      </c>
    </row>
    <row r="23">
      <c r="A23" s="207">
        <f t="shared" si="1"/>
        <v>20</v>
      </c>
      <c r="B23" s="204" t="s">
        <v>708</v>
      </c>
      <c r="C23" s="204" t="s">
        <v>164</v>
      </c>
      <c r="D23" s="194" t="b">
        <v>0</v>
      </c>
      <c r="E23" s="207">
        <f t="shared" si="2"/>
        <v>20</v>
      </c>
      <c r="F23" s="204"/>
      <c r="G23" s="204" t="s">
        <v>163</v>
      </c>
      <c r="H23" s="194" t="b">
        <v>0</v>
      </c>
    </row>
    <row r="24">
      <c r="A24" s="207">
        <f t="shared" si="1"/>
        <v>21</v>
      </c>
      <c r="B24" s="204" t="s">
        <v>708</v>
      </c>
      <c r="C24" s="204" t="s">
        <v>164</v>
      </c>
      <c r="D24" s="194" t="b">
        <v>0</v>
      </c>
      <c r="E24" s="207">
        <f t="shared" si="2"/>
        <v>21</v>
      </c>
      <c r="F24" s="204" t="s">
        <v>726</v>
      </c>
      <c r="G24" s="204" t="s">
        <v>163</v>
      </c>
      <c r="H24" s="194" t="b">
        <v>0</v>
      </c>
    </row>
    <row r="25">
      <c r="A25" s="207">
        <f t="shared" si="1"/>
        <v>22</v>
      </c>
      <c r="B25" s="204" t="s">
        <v>105</v>
      </c>
      <c r="C25" s="204" t="s">
        <v>370</v>
      </c>
      <c r="D25" s="194" t="b">
        <v>0</v>
      </c>
      <c r="E25" s="207">
        <f t="shared" si="2"/>
        <v>22</v>
      </c>
      <c r="F25" s="204" t="s">
        <v>727</v>
      </c>
      <c r="G25" s="204" t="s">
        <v>157</v>
      </c>
      <c r="H25" s="194" t="b">
        <v>0</v>
      </c>
    </row>
    <row r="26">
      <c r="A26" s="207">
        <f t="shared" si="1"/>
        <v>23</v>
      </c>
      <c r="B26" s="204" t="s">
        <v>728</v>
      </c>
      <c r="C26" s="204" t="s">
        <v>109</v>
      </c>
      <c r="D26" s="194" t="b">
        <v>0</v>
      </c>
      <c r="E26" s="207">
        <f t="shared" si="2"/>
        <v>23</v>
      </c>
      <c r="F26" s="204" t="s">
        <v>729</v>
      </c>
      <c r="G26" s="204" t="s">
        <v>157</v>
      </c>
      <c r="H26" s="119" t="b">
        <v>1</v>
      </c>
    </row>
    <row r="27">
      <c r="A27" s="207">
        <f t="shared" si="1"/>
        <v>24</v>
      </c>
      <c r="B27" s="204" t="s">
        <v>730</v>
      </c>
      <c r="C27" s="204" t="s">
        <v>113</v>
      </c>
      <c r="D27" s="119" t="b">
        <v>1</v>
      </c>
      <c r="E27" s="207">
        <f t="shared" si="2"/>
        <v>24</v>
      </c>
      <c r="F27" s="204" t="s">
        <v>731</v>
      </c>
      <c r="G27" s="204" t="s">
        <v>163</v>
      </c>
      <c r="H27" s="194" t="b">
        <v>0</v>
      </c>
    </row>
    <row r="28">
      <c r="A28" s="207">
        <f t="shared" si="1"/>
        <v>25</v>
      </c>
      <c r="B28" s="204" t="s">
        <v>732</v>
      </c>
      <c r="C28" s="204" t="s">
        <v>113</v>
      </c>
      <c r="D28" s="194" t="b">
        <v>0</v>
      </c>
      <c r="E28" s="207">
        <f t="shared" si="2"/>
        <v>25</v>
      </c>
      <c r="F28" s="204" t="s">
        <v>733</v>
      </c>
      <c r="G28" s="204" t="s">
        <v>163</v>
      </c>
      <c r="H28" s="194" t="b">
        <v>0</v>
      </c>
    </row>
    <row r="29">
      <c r="A29" s="207">
        <f t="shared" si="1"/>
        <v>26</v>
      </c>
      <c r="B29" s="204" t="s">
        <v>734</v>
      </c>
      <c r="C29" s="204" t="s">
        <v>113</v>
      </c>
      <c r="D29" s="119" t="b">
        <v>1</v>
      </c>
      <c r="E29" s="207">
        <f t="shared" si="2"/>
        <v>26</v>
      </c>
      <c r="F29" s="204" t="s">
        <v>648</v>
      </c>
      <c r="G29" s="204" t="s">
        <v>163</v>
      </c>
      <c r="H29" s="194" t="b">
        <v>0</v>
      </c>
    </row>
    <row r="30">
      <c r="A30" s="207">
        <f t="shared" si="1"/>
        <v>27</v>
      </c>
      <c r="B30" s="204" t="s">
        <v>113</v>
      </c>
      <c r="C30" s="204" t="s">
        <v>113</v>
      </c>
      <c r="D30" s="194" t="b">
        <v>0</v>
      </c>
      <c r="E30" s="207">
        <f t="shared" si="2"/>
        <v>27</v>
      </c>
      <c r="F30" s="204" t="s">
        <v>735</v>
      </c>
      <c r="G30" s="204" t="s">
        <v>163</v>
      </c>
      <c r="H30" s="194" t="b">
        <v>0</v>
      </c>
    </row>
    <row r="31">
      <c r="A31" s="207">
        <f t="shared" si="1"/>
        <v>28</v>
      </c>
      <c r="B31" s="204" t="s">
        <v>105</v>
      </c>
      <c r="C31" s="204" t="s">
        <v>370</v>
      </c>
      <c r="D31" s="194" t="b">
        <v>0</v>
      </c>
      <c r="E31" s="207">
        <f t="shared" si="2"/>
        <v>28</v>
      </c>
      <c r="F31" s="204" t="s">
        <v>736</v>
      </c>
      <c r="G31" s="209" t="s">
        <v>163</v>
      </c>
      <c r="H31" s="194" t="b">
        <v>0</v>
      </c>
    </row>
    <row r="32">
      <c r="A32" s="207">
        <f t="shared" si="1"/>
        <v>29</v>
      </c>
      <c r="B32" s="204" t="s">
        <v>105</v>
      </c>
      <c r="C32" s="204" t="s">
        <v>370</v>
      </c>
      <c r="D32" s="194" t="b">
        <v>0</v>
      </c>
      <c r="E32" s="207">
        <f t="shared" si="2"/>
        <v>29</v>
      </c>
      <c r="F32" s="204" t="s">
        <v>737</v>
      </c>
      <c r="G32" s="204" t="s">
        <v>163</v>
      </c>
      <c r="H32" s="194" t="b">
        <v>0</v>
      </c>
    </row>
    <row r="33">
      <c r="A33" s="207">
        <f t="shared" si="1"/>
        <v>30</v>
      </c>
      <c r="B33" s="204" t="s">
        <v>105</v>
      </c>
      <c r="C33" s="204" t="s">
        <v>370</v>
      </c>
      <c r="D33" s="194" t="b">
        <v>0</v>
      </c>
      <c r="E33" s="207">
        <f t="shared" si="2"/>
        <v>30</v>
      </c>
      <c r="F33" s="204" t="s">
        <v>738</v>
      </c>
      <c r="G33" s="204" t="s">
        <v>163</v>
      </c>
      <c r="H33" s="194" t="b">
        <v>0</v>
      </c>
    </row>
    <row r="34">
      <c r="A34" s="207">
        <f t="shared" si="1"/>
        <v>31</v>
      </c>
      <c r="B34" s="204" t="s">
        <v>105</v>
      </c>
      <c r="C34" s="204" t="s">
        <v>370</v>
      </c>
      <c r="D34" s="194" t="b">
        <v>0</v>
      </c>
      <c r="E34" s="207">
        <f t="shared" si="2"/>
        <v>31</v>
      </c>
      <c r="F34" s="204" t="s">
        <v>739</v>
      </c>
      <c r="G34" s="204" t="s">
        <v>163</v>
      </c>
      <c r="H34" s="194" t="b">
        <v>0</v>
      </c>
    </row>
    <row r="35">
      <c r="A35" s="207">
        <f t="shared" si="1"/>
        <v>32</v>
      </c>
      <c r="B35" s="204" t="s">
        <v>105</v>
      </c>
      <c r="C35" s="204" t="s">
        <v>370</v>
      </c>
      <c r="D35" s="194" t="b">
        <v>0</v>
      </c>
      <c r="E35" s="207">
        <f t="shared" si="2"/>
        <v>32</v>
      </c>
      <c r="F35" s="204" t="s">
        <v>740</v>
      </c>
      <c r="G35" s="204" t="s">
        <v>163</v>
      </c>
      <c r="H35" s="194" t="b">
        <v>0</v>
      </c>
    </row>
    <row r="36">
      <c r="A36" s="207">
        <f t="shared" si="1"/>
        <v>33</v>
      </c>
      <c r="B36" s="204" t="s">
        <v>105</v>
      </c>
      <c r="C36" s="204" t="s">
        <v>370</v>
      </c>
      <c r="D36" s="194" t="b">
        <v>0</v>
      </c>
      <c r="E36" s="207">
        <f t="shared" si="2"/>
        <v>33</v>
      </c>
      <c r="F36" s="204" t="s">
        <v>741</v>
      </c>
      <c r="G36" s="204" t="s">
        <v>157</v>
      </c>
      <c r="H36" s="194" t="b">
        <v>0</v>
      </c>
    </row>
    <row r="37">
      <c r="A37" s="207">
        <f t="shared" si="1"/>
        <v>34</v>
      </c>
      <c r="B37" s="204" t="s">
        <v>742</v>
      </c>
      <c r="C37" s="204" t="s">
        <v>370</v>
      </c>
      <c r="D37" s="119" t="b">
        <v>1</v>
      </c>
      <c r="E37" s="207">
        <f t="shared" si="2"/>
        <v>34</v>
      </c>
      <c r="F37" s="204" t="s">
        <v>743</v>
      </c>
      <c r="G37" s="204" t="s">
        <v>157</v>
      </c>
      <c r="H37" s="194" t="b">
        <v>0</v>
      </c>
    </row>
    <row r="38">
      <c r="A38" s="203">
        <v>35.0</v>
      </c>
      <c r="B38" s="204" t="s">
        <v>67</v>
      </c>
      <c r="C38" s="204" t="s">
        <v>370</v>
      </c>
      <c r="D38" s="194" t="b">
        <v>0</v>
      </c>
      <c r="E38" s="203">
        <v>35.0</v>
      </c>
      <c r="F38" s="204" t="s">
        <v>744</v>
      </c>
      <c r="G38" s="204" t="s">
        <v>157</v>
      </c>
      <c r="H38" s="119" t="b">
        <v>1</v>
      </c>
    </row>
    <row r="39">
      <c r="A39" s="210"/>
      <c r="B39" s="194"/>
      <c r="C39" s="194"/>
      <c r="D39" s="194"/>
      <c r="E39" s="210"/>
      <c r="F39" s="194"/>
      <c r="G39" s="194"/>
      <c r="H39" s="194"/>
    </row>
    <row r="40">
      <c r="A40" s="194"/>
      <c r="B40" s="194"/>
      <c r="C40" s="194"/>
      <c r="D40" s="194"/>
      <c r="E40" s="210"/>
      <c r="F40" s="194"/>
      <c r="G40" s="194"/>
      <c r="H40" s="194"/>
    </row>
    <row r="41">
      <c r="A41" s="194"/>
      <c r="B41" s="194"/>
      <c r="C41" s="194"/>
      <c r="D41" s="194"/>
      <c r="E41" s="194"/>
      <c r="F41" s="194"/>
      <c r="G41" s="194"/>
      <c r="H41" s="194"/>
    </row>
  </sheetData>
  <mergeCells count="4">
    <mergeCell ref="A1:K1"/>
    <mergeCell ref="A2:C2"/>
    <mergeCell ref="E2:G2"/>
    <mergeCell ref="I2:K2"/>
  </mergeCells>
  <conditionalFormatting sqref="C4:C38 G4:G38 K4 K7:K8">
    <cfRule type="containsText" dxfId="0" priority="1" operator="containsText" text="24V">
      <formula>NOT(ISERROR(SEARCH(("24V"),(C4))))</formula>
    </cfRule>
  </conditionalFormatting>
  <conditionalFormatting sqref="C4:C38 G4:G38 K4 K7:K8">
    <cfRule type="containsText" dxfId="1" priority="2" operator="containsText" text="12V">
      <formula>NOT(ISERROR(SEARCH(("12V"),(C4))))</formula>
    </cfRule>
  </conditionalFormatting>
  <conditionalFormatting sqref="C4:C38 G4:G38 K4 K7:K8">
    <cfRule type="containsText" dxfId="8" priority="3" operator="containsText" text="5V">
      <formula>NOT(ISERROR(SEARCH(("5V"),(C4))))</formula>
    </cfRule>
  </conditionalFormatting>
  <conditionalFormatting sqref="C4:C38 G4:G38 K4 K7:K8">
    <cfRule type="containsText" dxfId="4" priority="4" operator="containsText" text="HVIL">
      <formula>NOT(ISERROR(SEARCH(("HVIL"),(C4))))</formula>
    </cfRule>
  </conditionalFormatting>
  <conditionalFormatting sqref="C4:C38 G4:G38 K4 K7:K8">
    <cfRule type="cellIs" dxfId="6" priority="5" operator="equal">
      <formula>"GND"</formula>
    </cfRule>
  </conditionalFormatting>
  <conditionalFormatting sqref="C4:C38 G4:G38 K4 K7:K8">
    <cfRule type="cellIs" dxfId="5" priority="6" operator="equal">
      <formula>"Sensor GND"</formula>
    </cfRule>
  </conditionalFormatting>
  <conditionalFormatting sqref="K4:K8">
    <cfRule type="colorScale" priority="7">
      <colorScale>
        <cfvo type="min"/>
        <cfvo type="max"/>
        <color rgb="FF57BB8A"/>
        <color rgb="FFFFFFFF"/>
      </colorScale>
    </cfRule>
  </conditionalFormatting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/>
  </sheetViews>
  <sheetFormatPr customHeight="1" defaultColWidth="12.63" defaultRowHeight="15.75"/>
  <cols>
    <col customWidth="1" min="1" max="1" width="26.13"/>
    <col customWidth="1" min="2" max="2" width="32.75"/>
    <col customWidth="1" min="3" max="3" width="17.88"/>
    <col customWidth="1" min="4" max="4" width="9.88"/>
    <col customWidth="1" min="5" max="5" width="13.88"/>
    <col customWidth="1" min="6" max="6" width="11.0"/>
    <col customWidth="1" min="7" max="7" width="13.5"/>
    <col customWidth="1" min="8" max="8" width="9.75"/>
    <col customWidth="1" min="9" max="9" width="16.88"/>
    <col customWidth="1" min="10" max="10" width="18.63"/>
    <col customWidth="1" min="13" max="13" width="26.5"/>
    <col customWidth="1" min="16" max="16" width="36.63"/>
  </cols>
  <sheetData>
    <row r="1" ht="40.5" customHeight="1">
      <c r="A1" s="211" t="s">
        <v>745</v>
      </c>
      <c r="B1" s="110"/>
      <c r="C1" s="110"/>
      <c r="D1" s="110"/>
      <c r="E1" s="110"/>
      <c r="F1" s="111"/>
      <c r="G1" s="212"/>
      <c r="H1" s="212" t="b">
        <v>0</v>
      </c>
      <c r="I1" s="21"/>
      <c r="J1" s="41"/>
      <c r="K1" s="19"/>
      <c r="L1" s="19"/>
      <c r="M1" s="19"/>
      <c r="N1" s="19"/>
      <c r="O1" s="213"/>
      <c r="P1" s="19"/>
      <c r="Q1" s="19"/>
      <c r="R1" s="19"/>
      <c r="S1" s="19"/>
      <c r="T1" s="19"/>
      <c r="U1" s="21"/>
      <c r="V1" s="21"/>
    </row>
    <row r="2">
      <c r="A2" s="214" t="s">
        <v>746</v>
      </c>
      <c r="B2" s="215" t="s">
        <v>94</v>
      </c>
      <c r="C2" s="216" t="s">
        <v>747</v>
      </c>
      <c r="D2" s="215" t="s">
        <v>97</v>
      </c>
      <c r="E2" s="217" t="s">
        <v>98</v>
      </c>
      <c r="F2" s="218" t="s">
        <v>748</v>
      </c>
      <c r="G2" s="219" t="s">
        <v>749</v>
      </c>
      <c r="H2" s="220" t="b">
        <v>0</v>
      </c>
      <c r="I2" s="21"/>
      <c r="J2" s="41"/>
      <c r="K2" s="19"/>
      <c r="L2" s="19"/>
      <c r="M2" s="19"/>
      <c r="N2" s="19"/>
      <c r="O2" s="213"/>
      <c r="P2" s="19"/>
      <c r="Q2" s="19"/>
      <c r="R2" s="19"/>
      <c r="S2" s="19"/>
      <c r="T2" s="19"/>
      <c r="U2" s="21"/>
      <c r="V2" s="21"/>
    </row>
    <row r="3">
      <c r="A3" s="221"/>
      <c r="B3" s="113"/>
      <c r="C3" s="113"/>
      <c r="D3" s="113"/>
      <c r="E3" s="113"/>
      <c r="F3" s="113"/>
      <c r="G3" s="21"/>
      <c r="H3" s="222" t="b">
        <v>0</v>
      </c>
      <c r="I3" s="21"/>
      <c r="J3" s="21"/>
      <c r="K3" s="21"/>
      <c r="L3" s="223"/>
      <c r="M3" s="21"/>
      <c r="N3" s="21"/>
      <c r="O3" s="223"/>
      <c r="P3" s="21"/>
      <c r="Q3" s="21"/>
      <c r="R3" s="21"/>
      <c r="S3" s="21"/>
      <c r="T3" s="21"/>
      <c r="U3" s="21"/>
      <c r="V3" s="21"/>
    </row>
    <row r="4">
      <c r="A4" s="224" t="s">
        <v>750</v>
      </c>
      <c r="B4" s="225" t="s">
        <v>751</v>
      </c>
      <c r="C4" s="226" t="s">
        <v>752</v>
      </c>
      <c r="D4" s="227"/>
      <c r="E4" s="227" t="s">
        <v>157</v>
      </c>
      <c r="F4" s="225" t="b">
        <v>0</v>
      </c>
      <c r="G4" s="20" t="b">
        <v>1</v>
      </c>
      <c r="H4" s="228" t="b">
        <v>0</v>
      </c>
      <c r="I4" s="21"/>
      <c r="J4" s="21"/>
      <c r="K4" s="21"/>
      <c r="L4" s="223"/>
      <c r="M4" s="21"/>
      <c r="N4" s="21"/>
      <c r="O4" s="223"/>
      <c r="P4" s="21"/>
      <c r="Q4" s="21"/>
      <c r="R4" s="21"/>
      <c r="S4" s="21"/>
      <c r="T4" s="21"/>
      <c r="U4" s="21"/>
      <c r="V4" s="21"/>
    </row>
    <row r="5">
      <c r="A5" s="229" t="s">
        <v>753</v>
      </c>
      <c r="B5" s="230" t="s">
        <v>754</v>
      </c>
      <c r="C5" s="231">
        <v>102.0</v>
      </c>
      <c r="D5" s="232"/>
      <c r="E5" s="232" t="s">
        <v>163</v>
      </c>
      <c r="F5" s="233" t="b">
        <v>0</v>
      </c>
      <c r="G5" s="20" t="b">
        <v>1</v>
      </c>
      <c r="H5" s="228" t="b">
        <v>0</v>
      </c>
      <c r="I5" s="21"/>
      <c r="J5" s="21"/>
      <c r="K5" s="21"/>
      <c r="L5" s="223"/>
      <c r="M5" s="21"/>
      <c r="N5" s="21"/>
      <c r="O5" s="223"/>
      <c r="P5" s="21"/>
      <c r="Q5" s="21"/>
      <c r="R5" s="21"/>
      <c r="S5" s="21"/>
      <c r="T5" s="21"/>
      <c r="U5" s="21"/>
      <c r="V5" s="21"/>
    </row>
    <row r="6">
      <c r="A6" s="234"/>
      <c r="B6" s="232" t="s">
        <v>755</v>
      </c>
      <c r="C6" s="231">
        <v>133.0</v>
      </c>
      <c r="D6" s="232"/>
      <c r="E6" s="232" t="s">
        <v>113</v>
      </c>
      <c r="F6" s="235" t="b">
        <v>0</v>
      </c>
      <c r="G6" s="20" t="b">
        <v>1</v>
      </c>
      <c r="H6" s="228" t="b">
        <v>0</v>
      </c>
      <c r="I6" s="21"/>
      <c r="J6" s="21"/>
      <c r="K6" s="21"/>
      <c r="L6" s="223"/>
      <c r="M6" s="21"/>
      <c r="N6" s="21"/>
      <c r="O6" s="223"/>
      <c r="P6" s="21"/>
      <c r="Q6" s="21"/>
      <c r="R6" s="21"/>
      <c r="S6" s="21"/>
      <c r="T6" s="21"/>
      <c r="U6" s="21"/>
      <c r="V6" s="21"/>
    </row>
    <row r="7">
      <c r="A7" s="234"/>
      <c r="B7" s="236" t="s">
        <v>756</v>
      </c>
      <c r="C7" s="237">
        <v>144.0</v>
      </c>
      <c r="D7" s="232"/>
      <c r="E7" s="232" t="s">
        <v>109</v>
      </c>
      <c r="F7" s="235" t="b">
        <v>0</v>
      </c>
      <c r="G7" s="20" t="b">
        <v>1</v>
      </c>
      <c r="H7" s="238" t="b">
        <v>0</v>
      </c>
      <c r="I7" s="21"/>
      <c r="J7" s="21"/>
      <c r="K7" s="21"/>
      <c r="L7" s="223"/>
      <c r="M7" s="21"/>
      <c r="N7" s="21"/>
      <c r="O7" s="223"/>
      <c r="P7" s="21"/>
      <c r="Q7" s="21"/>
      <c r="R7" s="21"/>
      <c r="S7" s="21"/>
      <c r="T7" s="21"/>
      <c r="U7" s="21"/>
      <c r="V7" s="21"/>
    </row>
    <row r="8">
      <c r="A8" s="234"/>
      <c r="B8" s="232" t="s">
        <v>757</v>
      </c>
      <c r="C8" s="237">
        <v>131.0</v>
      </c>
      <c r="D8" s="232"/>
      <c r="E8" s="232" t="s">
        <v>109</v>
      </c>
      <c r="F8" s="235" t="b">
        <v>0</v>
      </c>
      <c r="G8" s="20" t="b">
        <v>1</v>
      </c>
      <c r="H8" s="238" t="b">
        <v>0</v>
      </c>
      <c r="I8" s="21"/>
      <c r="J8" s="21"/>
      <c r="K8" s="21"/>
      <c r="L8" s="223"/>
      <c r="M8" s="21"/>
      <c r="N8" s="21"/>
      <c r="O8" s="223"/>
      <c r="P8" s="21"/>
      <c r="Q8" s="21"/>
      <c r="R8" s="21"/>
      <c r="S8" s="21"/>
      <c r="T8" s="21"/>
      <c r="U8" s="21"/>
      <c r="V8" s="21"/>
    </row>
    <row r="9">
      <c r="A9" s="234"/>
      <c r="B9" s="232" t="s">
        <v>758</v>
      </c>
      <c r="C9" s="239">
        <v>143.0</v>
      </c>
      <c r="D9" s="232"/>
      <c r="E9" s="232" t="s">
        <v>109</v>
      </c>
      <c r="F9" s="235" t="b">
        <v>0</v>
      </c>
      <c r="G9" s="20" t="b">
        <v>1</v>
      </c>
      <c r="H9" s="238" t="b">
        <v>0</v>
      </c>
      <c r="I9" s="21"/>
      <c r="J9" s="21"/>
      <c r="K9" s="21"/>
      <c r="L9" s="223"/>
      <c r="M9" s="21"/>
      <c r="N9" s="21"/>
      <c r="O9" s="223"/>
      <c r="P9" s="21"/>
      <c r="Q9" s="21"/>
      <c r="R9" s="21"/>
      <c r="S9" s="21"/>
      <c r="T9" s="21"/>
      <c r="U9" s="21"/>
      <c r="V9" s="21"/>
    </row>
    <row r="10">
      <c r="A10" s="240" t="s">
        <v>759</v>
      </c>
      <c r="B10" s="241" t="s">
        <v>760</v>
      </c>
      <c r="C10" s="242">
        <v>274.0</v>
      </c>
      <c r="D10" s="243"/>
      <c r="E10" s="243" t="s">
        <v>109</v>
      </c>
      <c r="F10" s="244" t="b">
        <v>1</v>
      </c>
      <c r="G10" s="20" t="b">
        <v>1</v>
      </c>
      <c r="H10" s="245" t="b">
        <v>0</v>
      </c>
      <c r="I10" s="21"/>
      <c r="J10" s="21"/>
      <c r="K10" s="21"/>
      <c r="L10" s="223"/>
      <c r="M10" s="21"/>
      <c r="N10" s="21"/>
      <c r="O10" s="223"/>
      <c r="P10" s="21"/>
      <c r="Q10" s="21"/>
      <c r="R10" s="21"/>
      <c r="S10" s="21"/>
      <c r="T10" s="21"/>
      <c r="U10" s="21"/>
      <c r="V10" s="21"/>
    </row>
    <row r="11">
      <c r="A11" s="246" t="s">
        <v>761</v>
      </c>
      <c r="B11" s="247" t="s">
        <v>762</v>
      </c>
      <c r="C11" s="242">
        <v>275.0</v>
      </c>
      <c r="D11" s="248"/>
      <c r="E11" s="248" t="s">
        <v>109</v>
      </c>
      <c r="F11" s="249" t="b">
        <v>1</v>
      </c>
      <c r="G11" s="20" t="b">
        <v>1</v>
      </c>
      <c r="H11" s="245" t="b">
        <v>0</v>
      </c>
      <c r="I11" s="21"/>
      <c r="J11" s="21"/>
      <c r="K11" s="21"/>
      <c r="L11" s="223"/>
      <c r="M11" s="21"/>
      <c r="N11" s="21"/>
      <c r="O11" s="223"/>
      <c r="P11" s="21"/>
      <c r="Q11" s="21"/>
      <c r="R11" s="21"/>
      <c r="S11" s="21"/>
      <c r="T11" s="21"/>
      <c r="U11" s="21"/>
      <c r="V11" s="21"/>
    </row>
    <row r="12">
      <c r="A12" s="250"/>
      <c r="B12" s="247" t="s">
        <v>763</v>
      </c>
      <c r="C12" s="242">
        <v>268.0</v>
      </c>
      <c r="D12" s="248"/>
      <c r="E12" s="248" t="s">
        <v>109</v>
      </c>
      <c r="F12" s="247" t="b">
        <v>0</v>
      </c>
      <c r="G12" s="20" t="b">
        <v>1</v>
      </c>
      <c r="H12" s="245" t="b">
        <v>0</v>
      </c>
      <c r="I12" s="21"/>
      <c r="J12" s="21"/>
      <c r="K12" s="21"/>
      <c r="L12" s="223"/>
      <c r="M12" s="21"/>
      <c r="N12" s="21"/>
      <c r="O12" s="223"/>
      <c r="P12" s="21"/>
      <c r="Q12" s="21"/>
      <c r="R12" s="21"/>
      <c r="S12" s="21"/>
      <c r="T12" s="21"/>
      <c r="U12" s="21"/>
      <c r="V12" s="21"/>
    </row>
    <row r="13">
      <c r="A13" s="251"/>
      <c r="B13" s="252" t="s">
        <v>764</v>
      </c>
      <c r="C13" s="253">
        <v>267.0</v>
      </c>
      <c r="D13" s="254"/>
      <c r="E13" s="254" t="s">
        <v>109</v>
      </c>
      <c r="F13" s="252" t="b">
        <v>0</v>
      </c>
      <c r="G13" s="20" t="b">
        <v>1</v>
      </c>
      <c r="H13" s="245" t="b">
        <v>0</v>
      </c>
      <c r="I13" s="21"/>
      <c r="J13" s="21"/>
      <c r="K13" s="21"/>
      <c r="L13" s="223"/>
      <c r="M13" s="21"/>
      <c r="N13" s="21"/>
      <c r="O13" s="223"/>
      <c r="P13" s="21"/>
      <c r="Q13" s="21"/>
      <c r="R13" s="21"/>
      <c r="S13" s="21"/>
      <c r="T13" s="21"/>
      <c r="U13" s="21"/>
      <c r="V13" s="21"/>
    </row>
    <row r="14">
      <c r="A14" s="255" t="s">
        <v>765</v>
      </c>
      <c r="B14" s="256" t="s">
        <v>321</v>
      </c>
      <c r="C14" s="257">
        <v>279.0</v>
      </c>
      <c r="D14" s="258"/>
      <c r="E14" s="259" t="s">
        <v>279</v>
      </c>
      <c r="F14" s="256" t="b">
        <v>0</v>
      </c>
      <c r="G14" s="20" t="b">
        <v>1</v>
      </c>
      <c r="H14" s="228" t="b">
        <v>0</v>
      </c>
      <c r="I14" s="21"/>
      <c r="J14" s="21"/>
      <c r="K14" s="21"/>
      <c r="L14" s="223"/>
      <c r="M14" s="21"/>
      <c r="N14" s="21"/>
      <c r="O14" s="223"/>
      <c r="P14" s="21"/>
      <c r="Q14" s="21"/>
      <c r="R14" s="21"/>
      <c r="S14" s="21"/>
      <c r="T14" s="21"/>
      <c r="U14" s="21"/>
      <c r="V14" s="21"/>
    </row>
    <row r="15">
      <c r="A15" s="260" t="s">
        <v>766</v>
      </c>
      <c r="B15" s="256" t="s">
        <v>325</v>
      </c>
      <c r="C15" s="257">
        <v>273.0</v>
      </c>
      <c r="D15" s="258"/>
      <c r="E15" s="259" t="s">
        <v>279</v>
      </c>
      <c r="F15" s="256" t="b">
        <v>0</v>
      </c>
      <c r="G15" s="20" t="b">
        <v>1</v>
      </c>
      <c r="H15" s="228" t="b">
        <v>0</v>
      </c>
      <c r="I15" s="21"/>
      <c r="J15" s="21"/>
      <c r="K15" s="21"/>
      <c r="L15" s="223"/>
      <c r="M15" s="21"/>
      <c r="N15" s="21"/>
      <c r="O15" s="223"/>
      <c r="P15" s="21"/>
      <c r="Q15" s="21"/>
      <c r="R15" s="21"/>
      <c r="S15" s="21"/>
      <c r="T15" s="21"/>
      <c r="U15" s="21"/>
      <c r="V15" s="21"/>
    </row>
    <row r="16">
      <c r="A16" s="260"/>
      <c r="B16" s="261" t="s">
        <v>767</v>
      </c>
      <c r="C16" s="262">
        <v>265.0</v>
      </c>
      <c r="D16" s="263"/>
      <c r="E16" s="264" t="s">
        <v>768</v>
      </c>
      <c r="F16" s="256" t="b">
        <v>0</v>
      </c>
      <c r="G16" s="20" t="b">
        <v>1</v>
      </c>
      <c r="H16" s="228" t="b">
        <v>0</v>
      </c>
      <c r="I16" s="21"/>
      <c r="J16" s="21"/>
      <c r="K16" s="21"/>
      <c r="L16" s="223"/>
      <c r="M16" s="21"/>
      <c r="N16" s="21"/>
      <c r="O16" s="223"/>
      <c r="P16" s="21"/>
      <c r="Q16" s="21"/>
      <c r="R16" s="21"/>
      <c r="S16" s="21"/>
      <c r="T16" s="21"/>
      <c r="U16" s="21"/>
      <c r="V16" s="21"/>
    </row>
    <row r="17">
      <c r="A17" s="260"/>
      <c r="B17" s="265" t="s">
        <v>769</v>
      </c>
      <c r="C17" s="266">
        <v>259.0</v>
      </c>
      <c r="D17" s="267"/>
      <c r="E17" s="268" t="s">
        <v>768</v>
      </c>
      <c r="F17" s="256" t="b">
        <v>0</v>
      </c>
      <c r="G17" s="20" t="b">
        <v>1</v>
      </c>
      <c r="H17" s="228" t="b">
        <v>0</v>
      </c>
      <c r="I17" s="21"/>
      <c r="J17" s="21"/>
      <c r="K17" s="21"/>
      <c r="L17" s="223"/>
      <c r="M17" s="21"/>
      <c r="N17" s="21"/>
      <c r="O17" s="223"/>
      <c r="P17" s="21"/>
      <c r="Q17" s="21"/>
      <c r="R17" s="21"/>
      <c r="S17" s="21"/>
      <c r="T17" s="21"/>
      <c r="U17" s="21"/>
      <c r="V17" s="21"/>
    </row>
    <row r="18">
      <c r="A18" s="269"/>
      <c r="B18" s="270" t="s">
        <v>770</v>
      </c>
      <c r="C18" s="257">
        <v>272.0</v>
      </c>
      <c r="D18" s="258"/>
      <c r="E18" s="259" t="s">
        <v>696</v>
      </c>
      <c r="F18" s="271" t="b">
        <v>0</v>
      </c>
      <c r="G18" s="20" t="b">
        <v>1</v>
      </c>
      <c r="H18" s="272" t="b">
        <v>0</v>
      </c>
      <c r="I18" s="21"/>
      <c r="J18" s="21"/>
      <c r="K18" s="21"/>
      <c r="L18" s="223"/>
      <c r="M18" s="21"/>
      <c r="N18" s="21"/>
      <c r="O18" s="223"/>
      <c r="P18" s="21"/>
      <c r="Q18" s="21"/>
      <c r="R18" s="21"/>
      <c r="S18" s="21"/>
      <c r="T18" s="21"/>
      <c r="U18" s="21"/>
      <c r="V18" s="21"/>
    </row>
    <row r="19">
      <c r="A19" s="273"/>
      <c r="B19" s="274" t="s">
        <v>771</v>
      </c>
      <c r="C19" s="266">
        <v>280.0</v>
      </c>
      <c r="D19" s="267"/>
      <c r="E19" s="268" t="s">
        <v>696</v>
      </c>
      <c r="F19" s="275" t="b">
        <v>0</v>
      </c>
      <c r="G19" s="20" t="b">
        <v>1</v>
      </c>
      <c r="H19" s="272" t="b">
        <v>0</v>
      </c>
      <c r="I19" s="21"/>
      <c r="J19" s="21"/>
      <c r="K19" s="21"/>
      <c r="L19" s="223"/>
      <c r="M19" s="21"/>
      <c r="N19" s="21"/>
      <c r="O19" s="223"/>
      <c r="P19" s="21"/>
      <c r="Q19" s="21"/>
      <c r="R19" s="21"/>
      <c r="S19" s="21"/>
      <c r="T19" s="21"/>
      <c r="U19" s="21"/>
      <c r="V19" s="21"/>
    </row>
    <row r="20">
      <c r="A20" s="246" t="s">
        <v>772</v>
      </c>
      <c r="B20" s="276" t="s">
        <v>773</v>
      </c>
      <c r="C20" s="277">
        <v>257.0</v>
      </c>
      <c r="D20" s="278"/>
      <c r="E20" s="278" t="s">
        <v>774</v>
      </c>
      <c r="F20" s="279" t="b">
        <v>0</v>
      </c>
      <c r="G20" s="21" t="b">
        <v>0</v>
      </c>
      <c r="H20" s="228" t="b">
        <v>0</v>
      </c>
      <c r="I20" s="21"/>
      <c r="J20" s="21"/>
      <c r="K20" s="21"/>
      <c r="L20" s="223"/>
      <c r="M20" s="21"/>
      <c r="N20" s="21"/>
      <c r="O20" s="223"/>
      <c r="P20" s="21"/>
      <c r="Q20" s="21"/>
      <c r="R20" s="21"/>
      <c r="S20" s="21"/>
      <c r="T20" s="21"/>
      <c r="U20" s="21"/>
      <c r="V20" s="21"/>
    </row>
    <row r="21">
      <c r="A21" s="280" t="s">
        <v>248</v>
      </c>
      <c r="B21" s="276" t="s">
        <v>775</v>
      </c>
      <c r="C21" s="277">
        <v>276.0</v>
      </c>
      <c r="D21" s="278"/>
      <c r="E21" s="278" t="s">
        <v>163</v>
      </c>
      <c r="F21" s="279" t="b">
        <v>0</v>
      </c>
      <c r="G21" s="20" t="b">
        <v>0</v>
      </c>
      <c r="H21" s="228" t="b">
        <v>0</v>
      </c>
      <c r="I21" s="21"/>
      <c r="J21" s="21"/>
      <c r="K21" s="21"/>
      <c r="L21" s="223"/>
      <c r="M21" s="21"/>
      <c r="N21" s="21"/>
      <c r="O21" s="223"/>
      <c r="P21" s="21"/>
      <c r="Q21" s="21"/>
      <c r="R21" s="21"/>
      <c r="S21" s="21"/>
      <c r="T21" s="21"/>
      <c r="U21" s="21"/>
      <c r="V21" s="21"/>
    </row>
    <row r="22">
      <c r="A22" s="281"/>
      <c r="B22" s="282" t="s">
        <v>776</v>
      </c>
      <c r="C22" s="283">
        <v>264.0</v>
      </c>
      <c r="D22" s="284"/>
      <c r="E22" s="284" t="s">
        <v>774</v>
      </c>
      <c r="F22" s="285" t="b">
        <v>0</v>
      </c>
      <c r="G22" s="21" t="b">
        <v>0</v>
      </c>
      <c r="H22" s="228" t="b">
        <v>0</v>
      </c>
      <c r="I22" s="21"/>
      <c r="J22" s="21"/>
      <c r="K22" s="21"/>
      <c r="L22" s="223"/>
      <c r="M22" s="21"/>
      <c r="N22" s="21"/>
      <c r="O22" s="223"/>
      <c r="P22" s="21"/>
      <c r="Q22" s="21"/>
      <c r="R22" s="21"/>
      <c r="S22" s="21"/>
      <c r="T22" s="21"/>
      <c r="U22" s="21"/>
      <c r="V22" s="21"/>
    </row>
    <row r="23">
      <c r="A23" s="224" t="s">
        <v>777</v>
      </c>
      <c r="B23" s="286" t="s">
        <v>676</v>
      </c>
      <c r="C23" s="287">
        <v>136.0</v>
      </c>
      <c r="D23" s="288"/>
      <c r="E23" s="289" t="s">
        <v>105</v>
      </c>
      <c r="F23" s="290" t="b">
        <v>1</v>
      </c>
      <c r="G23" s="21" t="b">
        <v>0</v>
      </c>
      <c r="H23" s="245" t="b">
        <v>0</v>
      </c>
      <c r="I23" s="21"/>
      <c r="J23" s="21"/>
      <c r="K23" s="21"/>
      <c r="L23" s="223"/>
      <c r="M23" s="21"/>
      <c r="N23" s="21"/>
      <c r="O23" s="223"/>
      <c r="P23" s="21"/>
      <c r="Q23" s="21"/>
      <c r="R23" s="21"/>
      <c r="S23" s="21"/>
      <c r="T23" s="21"/>
      <c r="U23" s="21"/>
      <c r="V23" s="21"/>
    </row>
    <row r="24">
      <c r="A24" s="291" t="s">
        <v>778</v>
      </c>
      <c r="B24" s="292" t="s">
        <v>779</v>
      </c>
      <c r="C24" s="293">
        <v>152.0</v>
      </c>
      <c r="D24" s="294"/>
      <c r="E24" s="294" t="s">
        <v>109</v>
      </c>
      <c r="F24" s="295" t="b">
        <v>1</v>
      </c>
      <c r="G24" s="21" t="b">
        <v>0</v>
      </c>
      <c r="H24" s="228" t="b">
        <v>0</v>
      </c>
      <c r="I24" s="21"/>
      <c r="J24" s="21"/>
      <c r="K24" s="21"/>
      <c r="L24" s="223"/>
      <c r="M24" s="21"/>
      <c r="N24" s="21"/>
      <c r="O24" s="223"/>
      <c r="P24" s="21"/>
      <c r="Q24" s="21"/>
      <c r="R24" s="296"/>
      <c r="S24" s="21"/>
      <c r="T24" s="21"/>
      <c r="U24" s="21"/>
      <c r="V24" s="21"/>
    </row>
    <row r="25">
      <c r="A25" s="297"/>
      <c r="B25" s="298" t="s">
        <v>780</v>
      </c>
      <c r="C25" s="287">
        <v>146.0</v>
      </c>
      <c r="D25" s="294"/>
      <c r="E25" s="299" t="s">
        <v>113</v>
      </c>
      <c r="F25" s="295" t="b">
        <v>1</v>
      </c>
      <c r="G25" s="20" t="b">
        <v>1</v>
      </c>
      <c r="H25" s="245" t="b">
        <v>0</v>
      </c>
      <c r="I25" s="21"/>
      <c r="J25" s="21"/>
      <c r="K25" s="21"/>
      <c r="L25" s="223"/>
      <c r="M25" s="21"/>
      <c r="N25" s="21"/>
      <c r="O25" s="223"/>
      <c r="P25" s="21"/>
      <c r="Q25" s="21"/>
      <c r="R25" s="296"/>
      <c r="S25" s="21"/>
      <c r="T25" s="21"/>
      <c r="U25" s="21"/>
      <c r="V25" s="21"/>
    </row>
    <row r="26">
      <c r="A26" s="297"/>
      <c r="B26" s="292" t="s">
        <v>675</v>
      </c>
      <c r="C26" s="293">
        <v>147.0</v>
      </c>
      <c r="D26" s="294"/>
      <c r="E26" s="300" t="s">
        <v>105</v>
      </c>
      <c r="F26" s="295" t="b">
        <v>1</v>
      </c>
      <c r="G26" s="21" t="b">
        <v>0</v>
      </c>
      <c r="H26" s="228" t="b">
        <v>0</v>
      </c>
      <c r="I26" s="21"/>
      <c r="J26" s="21"/>
      <c r="K26" s="21"/>
      <c r="L26" s="223"/>
      <c r="M26" s="21"/>
      <c r="N26" s="21"/>
      <c r="O26" s="223"/>
      <c r="P26" s="21"/>
      <c r="Q26" s="21"/>
      <c r="R26" s="296"/>
      <c r="S26" s="21"/>
      <c r="T26" s="21"/>
      <c r="U26" s="21"/>
      <c r="V26" s="21"/>
    </row>
    <row r="27">
      <c r="A27" s="297"/>
      <c r="B27" s="292" t="s">
        <v>781</v>
      </c>
      <c r="C27" s="293">
        <v>140.0</v>
      </c>
      <c r="D27" s="294"/>
      <c r="E27" s="294" t="s">
        <v>109</v>
      </c>
      <c r="F27" s="295" t="b">
        <v>1</v>
      </c>
      <c r="G27" s="21" t="b">
        <v>0</v>
      </c>
      <c r="H27" s="228" t="b">
        <v>0</v>
      </c>
      <c r="I27" s="21"/>
      <c r="J27" s="21"/>
      <c r="K27" s="21"/>
      <c r="L27" s="223"/>
      <c r="M27" s="21"/>
      <c r="N27" s="21"/>
      <c r="O27" s="223"/>
      <c r="P27" s="21"/>
      <c r="Q27" s="21"/>
      <c r="R27" s="296"/>
      <c r="S27" s="21"/>
      <c r="T27" s="21"/>
      <c r="U27" s="21"/>
      <c r="V27" s="21"/>
    </row>
    <row r="28">
      <c r="A28" s="291"/>
      <c r="B28" s="298" t="s">
        <v>782</v>
      </c>
      <c r="C28" s="293">
        <v>150.0</v>
      </c>
      <c r="D28" s="294"/>
      <c r="E28" s="294" t="s">
        <v>109</v>
      </c>
      <c r="F28" s="294" t="b">
        <v>1</v>
      </c>
      <c r="G28" s="21" t="b">
        <v>0</v>
      </c>
      <c r="H28" s="228" t="b">
        <v>0</v>
      </c>
      <c r="I28" s="21"/>
      <c r="J28" s="21"/>
      <c r="K28" s="21"/>
      <c r="L28" s="223"/>
      <c r="M28" s="21"/>
      <c r="N28" s="21"/>
      <c r="O28" s="223"/>
      <c r="P28" s="21"/>
      <c r="Q28" s="21"/>
      <c r="R28" s="21"/>
      <c r="S28" s="21"/>
      <c r="T28" s="21"/>
      <c r="U28" s="21"/>
      <c r="V28" s="21"/>
    </row>
    <row r="29">
      <c r="A29" s="297"/>
      <c r="B29" s="301" t="s">
        <v>783</v>
      </c>
      <c r="C29" s="302">
        <v>135.0</v>
      </c>
      <c r="D29" s="301"/>
      <c r="E29" s="303" t="s">
        <v>105</v>
      </c>
      <c r="F29" s="295" t="b">
        <v>1</v>
      </c>
      <c r="G29" s="21" t="b">
        <v>0</v>
      </c>
      <c r="H29" s="228" t="b">
        <v>0</v>
      </c>
      <c r="I29" s="21"/>
      <c r="J29" s="21"/>
      <c r="K29" s="21"/>
      <c r="L29" s="223"/>
      <c r="M29" s="21"/>
      <c r="N29" s="21"/>
      <c r="O29" s="223"/>
      <c r="P29" s="21"/>
      <c r="Q29" s="21"/>
      <c r="R29" s="21"/>
      <c r="S29" s="21"/>
      <c r="T29" s="21"/>
      <c r="U29" s="21"/>
      <c r="V29" s="21"/>
    </row>
    <row r="30">
      <c r="A30" s="297"/>
      <c r="B30" s="294" t="s">
        <v>784</v>
      </c>
      <c r="C30" s="293">
        <v>134.0</v>
      </c>
      <c r="D30" s="294"/>
      <c r="E30" s="300" t="s">
        <v>113</v>
      </c>
      <c r="F30" s="295" t="b">
        <v>1</v>
      </c>
      <c r="G30" s="21" t="b">
        <v>0</v>
      </c>
      <c r="H30" s="228" t="b">
        <v>0</v>
      </c>
      <c r="I30" s="21"/>
      <c r="J30" s="21"/>
      <c r="K30" s="21"/>
      <c r="L30" s="223"/>
      <c r="M30" s="21"/>
      <c r="N30" s="21"/>
      <c r="O30" s="223"/>
      <c r="P30" s="21"/>
      <c r="Q30" s="21"/>
      <c r="R30" s="21"/>
      <c r="S30" s="21"/>
      <c r="T30" s="21"/>
      <c r="U30" s="21"/>
      <c r="V30" s="21"/>
    </row>
    <row r="31">
      <c r="A31" s="291"/>
      <c r="B31" s="292" t="s">
        <v>662</v>
      </c>
      <c r="C31" s="293">
        <v>151.0</v>
      </c>
      <c r="D31" s="294"/>
      <c r="E31" s="294" t="s">
        <v>109</v>
      </c>
      <c r="F31" s="295" t="b">
        <v>1</v>
      </c>
      <c r="G31" s="21" t="b">
        <v>0</v>
      </c>
      <c r="H31" s="228" t="b">
        <v>0</v>
      </c>
      <c r="I31" s="21"/>
      <c r="J31" s="21"/>
      <c r="K31" s="21"/>
      <c r="L31" s="223"/>
      <c r="M31" s="21"/>
      <c r="N31" s="21"/>
      <c r="O31" s="223"/>
      <c r="P31" s="21"/>
      <c r="Q31" s="21"/>
      <c r="R31" s="21"/>
      <c r="S31" s="21"/>
      <c r="T31" s="21"/>
      <c r="U31" s="21"/>
      <c r="V31" s="21"/>
    </row>
    <row r="32">
      <c r="A32" s="297"/>
      <c r="B32" s="292" t="s">
        <v>785</v>
      </c>
      <c r="C32" s="304">
        <v>139.0</v>
      </c>
      <c r="D32" s="294"/>
      <c r="E32" s="294" t="s">
        <v>109</v>
      </c>
      <c r="F32" s="295" t="b">
        <v>1</v>
      </c>
      <c r="G32" s="21" t="b">
        <v>0</v>
      </c>
      <c r="H32" s="228" t="b">
        <v>0</v>
      </c>
      <c r="I32" s="21"/>
      <c r="J32" s="21"/>
      <c r="K32" s="21"/>
      <c r="L32" s="223"/>
      <c r="M32" s="21"/>
      <c r="N32" s="21"/>
      <c r="O32" s="223"/>
      <c r="P32" s="21"/>
      <c r="Q32" s="21"/>
      <c r="R32" s="21"/>
      <c r="S32" s="21"/>
      <c r="T32" s="21"/>
      <c r="U32" s="21"/>
      <c r="V32" s="21"/>
    </row>
    <row r="33">
      <c r="A33" s="224" t="s">
        <v>786</v>
      </c>
      <c r="B33" s="305" t="s">
        <v>787</v>
      </c>
      <c r="C33" s="306">
        <v>255.0</v>
      </c>
      <c r="D33" s="307"/>
      <c r="E33" s="307" t="s">
        <v>109</v>
      </c>
      <c r="F33" s="305" t="b">
        <v>1</v>
      </c>
      <c r="G33" s="21" t="b">
        <v>0</v>
      </c>
      <c r="H33" s="228" t="b">
        <v>1</v>
      </c>
      <c r="I33" s="21"/>
      <c r="J33" s="21"/>
      <c r="K33" s="21"/>
      <c r="L33" s="223"/>
      <c r="M33" s="21"/>
      <c r="N33" s="21"/>
      <c r="O33" s="223"/>
      <c r="P33" s="21"/>
      <c r="Q33" s="21"/>
      <c r="R33" s="21"/>
      <c r="S33" s="21"/>
      <c r="T33" s="21"/>
      <c r="U33" s="21"/>
      <c r="V33" s="21"/>
    </row>
    <row r="34">
      <c r="A34" s="308" t="s">
        <v>788</v>
      </c>
      <c r="B34" s="309" t="s">
        <v>254</v>
      </c>
      <c r="C34" s="306">
        <v>119.0</v>
      </c>
      <c r="D34" s="310"/>
      <c r="E34" s="310" t="s">
        <v>109</v>
      </c>
      <c r="F34" s="309" t="b">
        <v>1</v>
      </c>
      <c r="G34" s="21" t="b">
        <v>0</v>
      </c>
      <c r="H34" s="228" t="b">
        <v>0</v>
      </c>
      <c r="I34" s="21"/>
      <c r="J34" s="21"/>
      <c r="K34" s="21"/>
      <c r="L34" s="223"/>
      <c r="M34" s="21"/>
      <c r="N34" s="21"/>
      <c r="O34" s="223"/>
      <c r="P34" s="21"/>
      <c r="Q34" s="21"/>
      <c r="R34" s="21"/>
      <c r="S34" s="21"/>
      <c r="T34" s="21"/>
      <c r="U34" s="21"/>
      <c r="V34" s="21"/>
    </row>
    <row r="35">
      <c r="A35" s="311"/>
      <c r="B35" s="312" t="s">
        <v>789</v>
      </c>
      <c r="C35" s="313">
        <v>108.0</v>
      </c>
      <c r="D35" s="314"/>
      <c r="E35" s="314" t="s">
        <v>109</v>
      </c>
      <c r="F35" s="312" t="b">
        <v>1</v>
      </c>
      <c r="G35" s="21" t="b">
        <v>0</v>
      </c>
      <c r="H35" s="315" t="s">
        <v>790</v>
      </c>
      <c r="I35" s="21"/>
      <c r="J35" s="21"/>
      <c r="K35" s="21"/>
      <c r="L35" s="223"/>
      <c r="M35" s="21"/>
      <c r="N35" s="21"/>
      <c r="O35" s="223"/>
      <c r="P35" s="21"/>
      <c r="Q35" s="21"/>
      <c r="R35" s="21"/>
      <c r="S35" s="21"/>
      <c r="T35" s="21"/>
      <c r="U35" s="21"/>
      <c r="V35" s="21"/>
    </row>
    <row r="36">
      <c r="A36" s="311"/>
      <c r="B36" s="309" t="s">
        <v>791</v>
      </c>
      <c r="C36" s="306">
        <v>256.0</v>
      </c>
      <c r="D36" s="310"/>
      <c r="E36" s="310" t="s">
        <v>109</v>
      </c>
      <c r="F36" s="309" t="b">
        <v>1</v>
      </c>
      <c r="G36" s="21" t="b">
        <v>0</v>
      </c>
      <c r="H36" s="228" t="b">
        <v>0</v>
      </c>
      <c r="I36" s="21"/>
      <c r="J36" s="21"/>
      <c r="K36" s="21"/>
      <c r="L36" s="223"/>
      <c r="M36" s="21"/>
      <c r="N36" s="21"/>
      <c r="O36" s="223"/>
      <c r="P36" s="21"/>
      <c r="Q36" s="21"/>
      <c r="R36" s="21"/>
      <c r="S36" s="21"/>
      <c r="T36" s="21"/>
      <c r="U36" s="21"/>
      <c r="V36" s="21"/>
    </row>
    <row r="37">
      <c r="A37" s="311"/>
      <c r="B37" s="309" t="s">
        <v>257</v>
      </c>
      <c r="C37" s="306">
        <v>261.0</v>
      </c>
      <c r="D37" s="310"/>
      <c r="E37" s="310" t="s">
        <v>109</v>
      </c>
      <c r="F37" s="309" t="b">
        <v>1</v>
      </c>
      <c r="G37" s="21" t="b">
        <v>0</v>
      </c>
      <c r="H37" s="228" t="b">
        <v>0</v>
      </c>
      <c r="I37" s="21"/>
      <c r="J37" s="21"/>
      <c r="K37" s="21"/>
      <c r="L37" s="223"/>
      <c r="M37" s="21"/>
      <c r="N37" s="21"/>
      <c r="O37" s="223"/>
      <c r="P37" s="21"/>
      <c r="Q37" s="21"/>
      <c r="R37" s="21"/>
      <c r="S37" s="21"/>
      <c r="T37" s="21"/>
      <c r="U37" s="21"/>
      <c r="V37" s="21"/>
    </row>
    <row r="38">
      <c r="A38" s="311"/>
      <c r="B38" s="309" t="s">
        <v>258</v>
      </c>
      <c r="C38" s="306">
        <v>263.0</v>
      </c>
      <c r="D38" s="310"/>
      <c r="E38" s="310" t="s">
        <v>109</v>
      </c>
      <c r="F38" s="309" t="b">
        <v>1</v>
      </c>
      <c r="G38" s="21" t="b">
        <v>0</v>
      </c>
      <c r="H38" s="228" t="b">
        <v>0</v>
      </c>
      <c r="I38" s="21"/>
      <c r="J38" s="21"/>
      <c r="K38" s="21"/>
      <c r="L38" s="223"/>
      <c r="M38" s="21"/>
      <c r="N38" s="21"/>
      <c r="O38" s="223"/>
      <c r="P38" s="21"/>
      <c r="Q38" s="21"/>
      <c r="R38" s="21"/>
      <c r="S38" s="21"/>
      <c r="T38" s="21"/>
      <c r="U38" s="21"/>
      <c r="V38" s="21"/>
    </row>
    <row r="39">
      <c r="A39" s="311"/>
      <c r="B39" s="316" t="s">
        <v>259</v>
      </c>
      <c r="C39" s="306">
        <v>106.0</v>
      </c>
      <c r="D39" s="310"/>
      <c r="E39" s="310" t="s">
        <v>109</v>
      </c>
      <c r="F39" s="309" t="b">
        <v>1</v>
      </c>
      <c r="G39" s="21" t="b">
        <v>0</v>
      </c>
      <c r="H39" s="228" t="b">
        <v>0</v>
      </c>
      <c r="I39" s="21"/>
      <c r="J39" s="21"/>
      <c r="K39" s="21"/>
      <c r="L39" s="223"/>
      <c r="M39" s="21"/>
      <c r="N39" s="21"/>
      <c r="O39" s="223"/>
      <c r="P39" s="21"/>
      <c r="Q39" s="21"/>
      <c r="R39" s="21"/>
      <c r="S39" s="21"/>
      <c r="T39" s="21"/>
      <c r="U39" s="21"/>
      <c r="V39" s="21"/>
    </row>
    <row r="40">
      <c r="A40" s="317"/>
      <c r="B40" s="318" t="s">
        <v>260</v>
      </c>
      <c r="C40" s="319">
        <v>126.0</v>
      </c>
      <c r="D40" s="320"/>
      <c r="E40" s="310" t="s">
        <v>109</v>
      </c>
      <c r="F40" s="318" t="b">
        <v>1</v>
      </c>
      <c r="G40" s="21" t="b">
        <v>0</v>
      </c>
      <c r="H40" s="228" t="b">
        <v>0</v>
      </c>
      <c r="I40" s="21"/>
      <c r="J40" s="21"/>
      <c r="K40" s="21"/>
      <c r="L40" s="223"/>
      <c r="M40" s="21"/>
      <c r="N40" s="21"/>
      <c r="O40" s="223"/>
      <c r="P40" s="21"/>
      <c r="Q40" s="21"/>
      <c r="R40" s="21"/>
      <c r="S40" s="21"/>
      <c r="T40" s="21"/>
      <c r="U40" s="21"/>
      <c r="V40" s="21"/>
    </row>
    <row r="41">
      <c r="A41" s="321" t="s">
        <v>792</v>
      </c>
      <c r="B41" s="322" t="s">
        <v>793</v>
      </c>
      <c r="C41" s="323">
        <v>141.0</v>
      </c>
      <c r="D41" s="324"/>
      <c r="E41" s="325" t="s">
        <v>109</v>
      </c>
      <c r="F41" s="325" t="b">
        <v>1</v>
      </c>
      <c r="G41" s="20" t="b">
        <v>1</v>
      </c>
      <c r="H41" s="228" t="b">
        <v>0</v>
      </c>
      <c r="I41" s="20"/>
      <c r="K41" s="21"/>
      <c r="L41" s="223"/>
      <c r="M41" s="21"/>
      <c r="N41" s="21"/>
      <c r="O41" s="223"/>
      <c r="P41" s="21"/>
      <c r="Q41" s="21"/>
      <c r="R41" s="21"/>
      <c r="S41" s="21"/>
      <c r="T41" s="296"/>
      <c r="U41" s="21"/>
      <c r="V41" s="21"/>
    </row>
    <row r="42">
      <c r="A42" s="326" t="s">
        <v>794</v>
      </c>
      <c r="B42" s="323" t="s">
        <v>795</v>
      </c>
      <c r="C42" s="323">
        <v>129.0</v>
      </c>
      <c r="D42" s="327"/>
      <c r="E42" s="328" t="s">
        <v>109</v>
      </c>
      <c r="F42" s="328" t="b">
        <v>1</v>
      </c>
      <c r="G42" s="20" t="b">
        <v>1</v>
      </c>
      <c r="H42" s="228" t="b">
        <v>0</v>
      </c>
      <c r="I42" s="21"/>
      <c r="K42" s="21"/>
      <c r="L42" s="223"/>
      <c r="M42" s="21"/>
      <c r="N42" s="21"/>
      <c r="O42" s="223"/>
      <c r="P42" s="21"/>
      <c r="Q42" s="21"/>
      <c r="R42" s="21"/>
      <c r="S42" s="21"/>
      <c r="T42" s="21"/>
      <c r="U42" s="21"/>
      <c r="V42" s="21"/>
    </row>
    <row r="43">
      <c r="A43" s="326"/>
      <c r="B43" s="323" t="s">
        <v>796</v>
      </c>
      <c r="C43" s="323">
        <v>132.0</v>
      </c>
      <c r="D43" s="327"/>
      <c r="E43" s="328" t="s">
        <v>109</v>
      </c>
      <c r="F43" s="328" t="b">
        <v>1</v>
      </c>
      <c r="G43" s="20" t="b">
        <v>1</v>
      </c>
      <c r="H43" s="228" t="b">
        <v>0</v>
      </c>
      <c r="I43" s="21"/>
      <c r="K43" s="21"/>
      <c r="L43" s="223"/>
      <c r="M43" s="21"/>
      <c r="N43" s="21"/>
      <c r="O43" s="223"/>
      <c r="P43" s="21"/>
      <c r="Q43" s="21"/>
      <c r="R43" s="21"/>
      <c r="S43" s="21"/>
      <c r="T43" s="21"/>
      <c r="U43" s="21"/>
      <c r="V43" s="21"/>
    </row>
    <row r="44">
      <c r="A44" s="326"/>
      <c r="B44" s="323" t="s">
        <v>451</v>
      </c>
      <c r="C44" s="323">
        <v>120.0</v>
      </c>
      <c r="D44" s="327"/>
      <c r="E44" s="328" t="s">
        <v>109</v>
      </c>
      <c r="F44" s="328" t="b">
        <v>1</v>
      </c>
      <c r="G44" s="20" t="b">
        <v>1</v>
      </c>
      <c r="H44" s="228" t="b">
        <v>0</v>
      </c>
      <c r="I44" s="21"/>
      <c r="K44" s="21"/>
      <c r="L44" s="223"/>
      <c r="M44" s="21"/>
      <c r="N44" s="21"/>
      <c r="O44" s="223"/>
      <c r="P44" s="21"/>
      <c r="Q44" s="21"/>
      <c r="R44" s="21"/>
      <c r="S44" s="21"/>
      <c r="T44" s="21"/>
      <c r="U44" s="21"/>
      <c r="V44" s="21"/>
    </row>
    <row r="45">
      <c r="A45" s="329"/>
      <c r="B45" s="323" t="s">
        <v>797</v>
      </c>
      <c r="C45" s="323">
        <v>253.0</v>
      </c>
      <c r="D45" s="327"/>
      <c r="E45" s="330" t="s">
        <v>59</v>
      </c>
      <c r="F45" s="331" t="b">
        <v>1</v>
      </c>
      <c r="G45" s="20" t="b">
        <v>1</v>
      </c>
      <c r="H45" s="332" t="b">
        <v>0</v>
      </c>
      <c r="I45" s="21"/>
      <c r="K45" s="21"/>
      <c r="L45" s="223"/>
      <c r="M45" s="21"/>
      <c r="N45" s="21"/>
      <c r="O45" s="223"/>
      <c r="P45" s="21"/>
      <c r="Q45" s="21"/>
      <c r="R45" s="21"/>
      <c r="S45" s="21"/>
      <c r="T45" s="21"/>
      <c r="U45" s="21"/>
      <c r="V45" s="21"/>
    </row>
    <row r="46">
      <c r="A46" s="21"/>
      <c r="B46" s="21"/>
      <c r="C46" s="21"/>
      <c r="D46" s="21"/>
      <c r="E46" s="21"/>
      <c r="F46" s="21"/>
      <c r="G46" s="332"/>
      <c r="H46" s="332" t="b">
        <v>0</v>
      </c>
      <c r="I46" s="21"/>
      <c r="K46" s="21"/>
      <c r="L46" s="223"/>
      <c r="M46" s="21"/>
      <c r="N46" s="21"/>
      <c r="O46" s="223"/>
      <c r="P46" s="21"/>
      <c r="Q46" s="21"/>
      <c r="R46" s="21"/>
      <c r="S46" s="21"/>
      <c r="T46" s="21"/>
      <c r="U46" s="21"/>
      <c r="V46" s="21"/>
    </row>
    <row r="47">
      <c r="A47" s="21"/>
      <c r="B47" s="21"/>
      <c r="C47" s="21"/>
      <c r="D47" s="21"/>
      <c r="E47" s="21"/>
      <c r="F47" s="21"/>
      <c r="G47" s="332"/>
      <c r="H47" s="332" t="b">
        <v>0</v>
      </c>
      <c r="I47" s="21"/>
      <c r="K47" s="21"/>
      <c r="L47" s="223"/>
      <c r="M47" s="21"/>
      <c r="N47" s="21"/>
      <c r="O47" s="223"/>
      <c r="P47" s="21"/>
      <c r="Q47" s="21"/>
      <c r="R47" s="21"/>
      <c r="S47" s="21"/>
      <c r="T47" s="21"/>
      <c r="U47" s="21"/>
      <c r="V47" s="21"/>
    </row>
    <row r="48">
      <c r="A48" s="21"/>
      <c r="B48" s="21"/>
      <c r="C48" s="21"/>
      <c r="D48" s="21"/>
      <c r="E48" s="21"/>
      <c r="F48" s="21"/>
      <c r="G48" s="332"/>
      <c r="H48" s="332" t="b">
        <v>0</v>
      </c>
      <c r="I48" s="21"/>
      <c r="K48" s="21"/>
      <c r="L48" s="223"/>
      <c r="M48" s="21"/>
      <c r="N48" s="21"/>
      <c r="O48" s="223"/>
      <c r="P48" s="21"/>
      <c r="Q48" s="21"/>
      <c r="R48" s="21"/>
      <c r="S48" s="21"/>
      <c r="T48" s="21"/>
      <c r="U48" s="21"/>
      <c r="V48" s="21"/>
    </row>
    <row r="49">
      <c r="A49" s="21"/>
      <c r="B49" s="21"/>
      <c r="C49" s="21"/>
      <c r="D49" s="21"/>
      <c r="E49" s="21"/>
      <c r="F49" s="21"/>
      <c r="G49" s="332"/>
      <c r="H49" s="332" t="b">
        <v>0</v>
      </c>
      <c r="I49" s="21"/>
      <c r="K49" s="21"/>
      <c r="L49" s="223"/>
      <c r="M49" s="21"/>
      <c r="N49" s="21"/>
      <c r="O49" s="223"/>
      <c r="P49" s="21"/>
      <c r="Q49" s="21"/>
      <c r="R49" s="21"/>
      <c r="S49" s="21"/>
      <c r="T49" s="21"/>
      <c r="U49" s="21"/>
      <c r="V49" s="21"/>
    </row>
    <row r="50">
      <c r="A50" s="333" t="s">
        <v>798</v>
      </c>
      <c r="B50" s="25"/>
      <c r="C50" s="25"/>
      <c r="D50" s="25"/>
      <c r="E50" s="25"/>
      <c r="F50" s="25"/>
      <c r="G50" s="25"/>
      <c r="H50" s="25"/>
      <c r="I50" s="25"/>
      <c r="J50" s="25"/>
      <c r="K50" s="26"/>
      <c r="L50" s="223"/>
      <c r="M50" s="21"/>
      <c r="N50" s="21"/>
      <c r="O50" s="223"/>
      <c r="P50" s="21"/>
      <c r="R50" s="20"/>
      <c r="S50" s="21"/>
      <c r="T50" s="21"/>
      <c r="U50" s="21"/>
      <c r="V50" s="21"/>
    </row>
    <row r="51">
      <c r="A51" s="19" t="s">
        <v>799</v>
      </c>
      <c r="B51" s="19" t="s">
        <v>800</v>
      </c>
      <c r="C51" s="19" t="s">
        <v>801</v>
      </c>
      <c r="D51" s="213" t="s">
        <v>802</v>
      </c>
      <c r="E51" s="19" t="s">
        <v>94</v>
      </c>
      <c r="F51" s="19" t="s">
        <v>803</v>
      </c>
      <c r="G51" s="219"/>
      <c r="H51" s="219" t="b">
        <v>0</v>
      </c>
      <c r="I51" s="19" t="s">
        <v>804</v>
      </c>
      <c r="J51" s="19" t="s">
        <v>805</v>
      </c>
      <c r="K51" s="334" t="s">
        <v>806</v>
      </c>
      <c r="L51" s="21"/>
      <c r="T51" s="21"/>
      <c r="U51" s="21"/>
      <c r="V51" s="21"/>
    </row>
    <row r="52">
      <c r="A52" s="21"/>
      <c r="B52" s="223">
        <v>101.0</v>
      </c>
      <c r="C52" s="21" t="s">
        <v>807</v>
      </c>
      <c r="D52" s="223">
        <v>1.0</v>
      </c>
      <c r="E52" s="21"/>
      <c r="F52" s="21" t="b">
        <v>0</v>
      </c>
      <c r="G52" s="20"/>
      <c r="H52" s="20" t="b">
        <v>0</v>
      </c>
      <c r="I52" s="21" t="s">
        <v>808</v>
      </c>
      <c r="J52" s="21"/>
      <c r="K52" s="335"/>
      <c r="L52" s="21"/>
      <c r="M52" s="21"/>
      <c r="N52" s="21"/>
      <c r="O52" s="223"/>
      <c r="P52" s="21"/>
      <c r="R52" s="20"/>
      <c r="S52" s="296"/>
      <c r="T52" s="21"/>
      <c r="U52" s="21"/>
      <c r="V52" s="21"/>
    </row>
    <row r="53">
      <c r="A53" s="21"/>
      <c r="B53" s="223">
        <v>102.0</v>
      </c>
      <c r="C53" s="21" t="s">
        <v>807</v>
      </c>
      <c r="D53" s="223">
        <v>2.0</v>
      </c>
      <c r="E53" s="21"/>
      <c r="F53" s="21" t="b">
        <v>0</v>
      </c>
      <c r="G53" s="20"/>
      <c r="H53" s="20" t="b">
        <v>0</v>
      </c>
      <c r="I53" s="21" t="s">
        <v>808</v>
      </c>
      <c r="J53" s="21"/>
      <c r="K53" s="335"/>
      <c r="L53" s="21"/>
      <c r="M53" s="21"/>
      <c r="N53" s="21"/>
      <c r="O53" s="223"/>
      <c r="P53" s="21"/>
      <c r="S53" s="21"/>
      <c r="T53" s="21"/>
      <c r="U53" s="21"/>
      <c r="V53" s="21"/>
    </row>
    <row r="54">
      <c r="A54" s="21"/>
      <c r="B54" s="223">
        <v>127.0</v>
      </c>
      <c r="C54" s="21" t="s">
        <v>807</v>
      </c>
      <c r="D54" s="223">
        <v>1.0</v>
      </c>
      <c r="E54" s="21"/>
      <c r="F54" s="21" t="b">
        <v>0</v>
      </c>
      <c r="G54" s="20"/>
      <c r="H54" s="20" t="b">
        <v>0</v>
      </c>
      <c r="I54" s="21" t="s">
        <v>808</v>
      </c>
      <c r="J54" s="21"/>
      <c r="K54" s="335"/>
      <c r="L54" s="21"/>
      <c r="M54" s="21"/>
      <c r="N54" s="21"/>
      <c r="O54" s="223"/>
      <c r="P54" s="21"/>
      <c r="R54" s="20"/>
      <c r="S54" s="21"/>
      <c r="T54" s="21"/>
      <c r="U54" s="21"/>
      <c r="V54" s="21"/>
    </row>
    <row r="55">
      <c r="A55" s="21"/>
      <c r="B55" s="223">
        <v>128.0</v>
      </c>
      <c r="C55" s="21" t="s">
        <v>809</v>
      </c>
      <c r="D55" s="223" t="s">
        <v>808</v>
      </c>
      <c r="E55" s="21"/>
      <c r="F55" s="21" t="b">
        <v>0</v>
      </c>
      <c r="G55" s="20"/>
      <c r="H55" s="20" t="b">
        <v>0</v>
      </c>
      <c r="I55" s="21" t="s">
        <v>808</v>
      </c>
      <c r="J55" s="21"/>
      <c r="K55" s="335"/>
      <c r="L55" s="21"/>
      <c r="M55" s="21"/>
      <c r="N55" s="21"/>
      <c r="O55" s="223"/>
      <c r="P55" s="21"/>
      <c r="S55" s="21"/>
      <c r="T55" s="21"/>
      <c r="U55" s="21"/>
      <c r="V55" s="21"/>
    </row>
    <row r="56">
      <c r="A56" s="21" t="s">
        <v>810</v>
      </c>
      <c r="B56" s="223">
        <v>103.0</v>
      </c>
      <c r="C56" s="21" t="s">
        <v>811</v>
      </c>
      <c r="D56" s="223" t="s">
        <v>811</v>
      </c>
      <c r="E56" s="21"/>
      <c r="F56" s="21" t="b">
        <v>0</v>
      </c>
      <c r="G56" s="21"/>
      <c r="H56" s="21" t="b">
        <v>0</v>
      </c>
      <c r="I56" s="21"/>
      <c r="J56" s="21"/>
      <c r="K56" s="336"/>
      <c r="L56" s="21"/>
      <c r="M56" s="21"/>
      <c r="N56" s="21"/>
      <c r="O56" s="223"/>
      <c r="P56" s="21"/>
      <c r="R56" s="20"/>
      <c r="S56" s="296"/>
      <c r="T56" s="21"/>
      <c r="U56" s="21"/>
      <c r="V56" s="21"/>
    </row>
    <row r="57">
      <c r="A57" s="21" t="s">
        <v>810</v>
      </c>
      <c r="B57" s="223">
        <v>115.0</v>
      </c>
      <c r="C57" s="21" t="s">
        <v>811</v>
      </c>
      <c r="D57" s="223" t="s">
        <v>811</v>
      </c>
      <c r="E57" s="21"/>
      <c r="F57" s="21" t="b">
        <v>0</v>
      </c>
      <c r="G57" s="21"/>
      <c r="H57" s="21" t="b">
        <v>0</v>
      </c>
      <c r="I57" s="21"/>
      <c r="J57" s="21"/>
      <c r="K57" s="336"/>
      <c r="L57" s="21"/>
      <c r="M57" s="21"/>
      <c r="N57" s="21"/>
      <c r="O57" s="223"/>
      <c r="P57" s="21"/>
      <c r="S57" s="296"/>
      <c r="T57" s="21"/>
      <c r="U57" s="21"/>
      <c r="V57" s="21"/>
    </row>
    <row r="58">
      <c r="A58" s="21" t="s">
        <v>810</v>
      </c>
      <c r="B58" s="223">
        <v>104.0</v>
      </c>
      <c r="C58" s="21" t="s">
        <v>811</v>
      </c>
      <c r="D58" s="223" t="s">
        <v>811</v>
      </c>
      <c r="E58" s="21"/>
      <c r="F58" s="21" t="b">
        <v>0</v>
      </c>
      <c r="G58" s="21"/>
      <c r="H58" s="21" t="b">
        <v>0</v>
      </c>
      <c r="I58" s="21"/>
      <c r="J58" s="41"/>
      <c r="K58" s="336"/>
      <c r="L58" s="21"/>
      <c r="M58" s="21"/>
      <c r="N58" s="21"/>
      <c r="O58" s="223"/>
      <c r="P58" s="21"/>
      <c r="R58" s="20"/>
      <c r="S58" s="21"/>
      <c r="T58" s="337"/>
      <c r="U58" s="21"/>
      <c r="V58" s="21"/>
    </row>
    <row r="59">
      <c r="A59" s="21" t="s">
        <v>810</v>
      </c>
      <c r="B59" s="223">
        <v>116.0</v>
      </c>
      <c r="C59" s="21" t="s">
        <v>51</v>
      </c>
      <c r="D59" s="223">
        <v>8.0</v>
      </c>
      <c r="E59" s="21" t="s">
        <v>812</v>
      </c>
      <c r="F59" s="21" t="b">
        <v>0</v>
      </c>
      <c r="G59" s="20"/>
      <c r="H59" s="20" t="b">
        <v>0</v>
      </c>
      <c r="I59" s="21"/>
      <c r="J59" s="41"/>
      <c r="K59" s="338"/>
      <c r="L59" s="21"/>
      <c r="M59" s="21"/>
      <c r="N59" s="21"/>
      <c r="O59" s="223"/>
      <c r="P59" s="21"/>
      <c r="S59" s="21"/>
      <c r="T59" s="337"/>
      <c r="U59" s="21"/>
      <c r="V59" s="21"/>
    </row>
    <row r="60">
      <c r="A60" s="21" t="s">
        <v>810</v>
      </c>
      <c r="B60" s="223">
        <v>116.0</v>
      </c>
      <c r="C60" s="21" t="s">
        <v>811</v>
      </c>
      <c r="D60" s="223" t="s">
        <v>811</v>
      </c>
      <c r="E60" s="21" t="s">
        <v>813</v>
      </c>
      <c r="F60" s="21" t="b">
        <v>0</v>
      </c>
      <c r="G60" s="20"/>
      <c r="H60" s="20" t="b">
        <v>0</v>
      </c>
      <c r="I60" s="21"/>
      <c r="J60" s="21"/>
      <c r="K60" s="338"/>
      <c r="L60" s="21"/>
      <c r="M60" s="21"/>
      <c r="N60" s="21"/>
      <c r="O60" s="223"/>
      <c r="P60" s="21"/>
      <c r="Q60" s="21"/>
      <c r="R60" s="20"/>
      <c r="S60" s="21"/>
      <c r="T60" s="21"/>
      <c r="U60" s="21"/>
      <c r="V60" s="21"/>
    </row>
    <row r="61">
      <c r="A61" s="21" t="s">
        <v>810</v>
      </c>
      <c r="B61" s="223">
        <v>117.0</v>
      </c>
      <c r="C61" s="21" t="s">
        <v>235</v>
      </c>
      <c r="D61" s="223">
        <v>4.0</v>
      </c>
      <c r="E61" s="20" t="s">
        <v>814</v>
      </c>
      <c r="F61" s="21" t="b">
        <v>0</v>
      </c>
      <c r="G61" s="20"/>
      <c r="H61" s="20" t="b">
        <v>0</v>
      </c>
      <c r="I61" s="21"/>
      <c r="J61" s="21"/>
      <c r="K61" s="335"/>
      <c r="L61" s="21"/>
      <c r="M61" s="21"/>
      <c r="N61" s="21"/>
      <c r="O61" s="223"/>
      <c r="P61" s="21"/>
      <c r="Q61" s="21"/>
      <c r="S61" s="21"/>
      <c r="T61" s="21"/>
      <c r="U61" s="21"/>
      <c r="V61" s="21"/>
    </row>
    <row r="62">
      <c r="A62" s="21" t="s">
        <v>810</v>
      </c>
      <c r="B62" s="223">
        <v>106.0</v>
      </c>
      <c r="C62" s="21" t="s">
        <v>235</v>
      </c>
      <c r="D62" s="223">
        <v>1.0</v>
      </c>
      <c r="E62" s="21" t="s">
        <v>815</v>
      </c>
      <c r="F62" s="21" t="b">
        <v>0</v>
      </c>
      <c r="G62" s="20"/>
      <c r="H62" s="20" t="b">
        <v>0</v>
      </c>
      <c r="I62" s="21"/>
      <c r="J62" s="21" t="s">
        <v>51</v>
      </c>
      <c r="K62" s="335"/>
      <c r="L62" s="21"/>
      <c r="M62" s="21"/>
      <c r="N62" s="21"/>
      <c r="O62" s="223"/>
      <c r="P62" s="21"/>
      <c r="Q62" s="21"/>
      <c r="R62" s="20"/>
      <c r="S62" s="21"/>
      <c r="T62" s="21"/>
      <c r="U62" s="21"/>
      <c r="V62" s="21"/>
    </row>
    <row r="63">
      <c r="A63" s="21"/>
      <c r="B63" s="223"/>
      <c r="C63" s="21"/>
      <c r="D63" s="223"/>
      <c r="E63" s="21"/>
      <c r="F63" s="41" t="b">
        <v>0</v>
      </c>
      <c r="G63" s="21"/>
      <c r="H63" s="21" t="b">
        <v>0</v>
      </c>
      <c r="I63" s="21"/>
      <c r="J63" s="21"/>
      <c r="K63" s="336"/>
      <c r="L63" s="21"/>
      <c r="M63" s="21"/>
      <c r="N63" s="21"/>
      <c r="O63" s="223"/>
      <c r="P63" s="21"/>
      <c r="Q63" s="21"/>
      <c r="S63" s="21"/>
      <c r="T63" s="21"/>
      <c r="U63" s="21"/>
      <c r="V63" s="21"/>
    </row>
    <row r="64">
      <c r="A64" s="21"/>
      <c r="B64" s="223"/>
      <c r="C64" s="21"/>
      <c r="D64" s="223"/>
      <c r="E64" s="21"/>
      <c r="F64" s="41" t="b">
        <v>0</v>
      </c>
      <c r="G64" s="21"/>
      <c r="H64" s="21" t="b">
        <v>0</v>
      </c>
      <c r="I64" s="21"/>
      <c r="J64" s="21"/>
      <c r="K64" s="336"/>
      <c r="L64" s="21"/>
      <c r="M64" s="21"/>
      <c r="N64" s="21"/>
      <c r="O64" s="223"/>
      <c r="P64" s="21"/>
      <c r="Q64" s="21"/>
      <c r="R64" s="20"/>
      <c r="S64" s="21"/>
      <c r="T64" s="21"/>
      <c r="U64" s="21"/>
      <c r="V64" s="21"/>
    </row>
    <row r="65">
      <c r="A65" s="21"/>
      <c r="B65" s="223"/>
      <c r="C65" s="21"/>
      <c r="D65" s="223"/>
      <c r="E65" s="21"/>
      <c r="F65" s="41" t="b">
        <v>0</v>
      </c>
      <c r="G65" s="21"/>
      <c r="H65" s="21" t="b">
        <v>0</v>
      </c>
      <c r="I65" s="21"/>
      <c r="J65" s="21"/>
      <c r="K65" s="336"/>
      <c r="L65" s="21"/>
      <c r="M65" s="21"/>
      <c r="N65" s="21"/>
      <c r="O65" s="223"/>
      <c r="P65" s="21"/>
      <c r="Q65" s="21"/>
      <c r="S65" s="21"/>
      <c r="T65" s="21"/>
      <c r="U65" s="21"/>
      <c r="V65" s="21"/>
    </row>
    <row r="66">
      <c r="A66" s="21" t="s">
        <v>810</v>
      </c>
      <c r="B66" s="223">
        <v>118.0</v>
      </c>
      <c r="C66" s="21" t="s">
        <v>811</v>
      </c>
      <c r="D66" s="223" t="s">
        <v>811</v>
      </c>
      <c r="E66" s="21"/>
      <c r="F66" s="41" t="b">
        <v>0</v>
      </c>
      <c r="G66" s="21"/>
      <c r="H66" s="21" t="b">
        <v>0</v>
      </c>
      <c r="I66" s="21"/>
      <c r="J66" s="21"/>
      <c r="K66" s="336"/>
      <c r="L66" s="21"/>
      <c r="M66" s="21"/>
      <c r="N66" s="21"/>
      <c r="O66" s="223"/>
      <c r="P66" s="339"/>
      <c r="Q66" s="21"/>
      <c r="R66" s="20"/>
      <c r="S66" s="296"/>
      <c r="T66" s="21"/>
      <c r="U66" s="21"/>
      <c r="V66" s="21"/>
    </row>
    <row r="67">
      <c r="A67" s="21" t="s">
        <v>810</v>
      </c>
      <c r="B67" s="223">
        <v>107.0</v>
      </c>
      <c r="C67" s="21" t="s">
        <v>235</v>
      </c>
      <c r="D67" s="223">
        <v>2.0</v>
      </c>
      <c r="E67" s="21" t="s">
        <v>816</v>
      </c>
      <c r="F67" s="41" t="b">
        <v>0</v>
      </c>
      <c r="G67" s="340"/>
      <c r="H67" s="340" t="b">
        <v>0</v>
      </c>
      <c r="I67" s="21"/>
      <c r="J67" s="41" t="s">
        <v>51</v>
      </c>
      <c r="K67" s="335"/>
      <c r="L67" s="21"/>
      <c r="M67" s="21"/>
      <c r="N67" s="21"/>
      <c r="O67" s="223"/>
      <c r="P67" s="339"/>
      <c r="Q67" s="21"/>
      <c r="S67" s="21"/>
      <c r="T67" s="337"/>
      <c r="U67" s="21"/>
      <c r="V67" s="21"/>
    </row>
    <row r="68">
      <c r="A68" s="21" t="s">
        <v>810</v>
      </c>
      <c r="B68" s="223">
        <v>119.0</v>
      </c>
      <c r="C68" s="21" t="s">
        <v>235</v>
      </c>
      <c r="D68" s="223">
        <v>6.0</v>
      </c>
      <c r="E68" s="21" t="s">
        <v>817</v>
      </c>
      <c r="F68" s="41" t="b">
        <v>0</v>
      </c>
      <c r="G68" s="340"/>
      <c r="H68" s="340" t="b">
        <v>0</v>
      </c>
      <c r="I68" s="21"/>
      <c r="J68" s="21" t="s">
        <v>51</v>
      </c>
      <c r="K68" s="338"/>
      <c r="L68" s="21"/>
      <c r="M68" s="21"/>
      <c r="N68" s="21"/>
      <c r="O68" s="223"/>
      <c r="P68" s="339"/>
      <c r="Q68" s="21"/>
      <c r="R68" s="20"/>
      <c r="S68" s="296"/>
      <c r="T68" s="21"/>
      <c r="U68" s="21"/>
      <c r="V68" s="21"/>
    </row>
    <row r="69">
      <c r="A69" s="21"/>
      <c r="B69" s="223">
        <v>108.0</v>
      </c>
      <c r="C69" s="21" t="s">
        <v>235</v>
      </c>
      <c r="D69" s="223">
        <v>3.0</v>
      </c>
      <c r="E69" s="20" t="s">
        <v>818</v>
      </c>
      <c r="F69" s="41" t="b">
        <v>0</v>
      </c>
      <c r="G69" s="340"/>
      <c r="H69" s="340" t="b">
        <v>0</v>
      </c>
      <c r="I69" s="21"/>
      <c r="J69" s="41" t="s">
        <v>51</v>
      </c>
      <c r="K69" s="338"/>
      <c r="L69" s="20"/>
      <c r="M69" s="21"/>
      <c r="N69" s="21"/>
      <c r="O69" s="223"/>
      <c r="P69" s="339"/>
      <c r="Q69" s="21"/>
      <c r="S69" s="21"/>
      <c r="T69" s="337"/>
      <c r="U69" s="21"/>
      <c r="V69" s="21"/>
    </row>
    <row r="70">
      <c r="A70" s="21" t="s">
        <v>810</v>
      </c>
      <c r="B70" s="223">
        <v>120.0</v>
      </c>
      <c r="C70" s="21" t="s">
        <v>51</v>
      </c>
      <c r="D70" s="223">
        <v>2.0</v>
      </c>
      <c r="E70" s="21" t="s">
        <v>451</v>
      </c>
      <c r="F70" s="21" t="b">
        <v>0</v>
      </c>
      <c r="G70" s="340"/>
      <c r="H70" s="340" t="b">
        <v>0</v>
      </c>
      <c r="I70" s="21"/>
      <c r="J70" s="21"/>
      <c r="K70" s="338"/>
      <c r="L70" s="21"/>
      <c r="M70" s="21"/>
      <c r="N70" s="21"/>
      <c r="O70" s="223"/>
      <c r="P70" s="21"/>
      <c r="Q70" s="21"/>
      <c r="R70" s="20"/>
      <c r="S70" s="21"/>
      <c r="T70" s="21"/>
      <c r="U70" s="21"/>
      <c r="V70" s="21"/>
    </row>
    <row r="71">
      <c r="A71" s="21"/>
      <c r="B71" s="223">
        <v>109.0</v>
      </c>
      <c r="C71" s="21" t="s">
        <v>811</v>
      </c>
      <c r="D71" s="223" t="s">
        <v>811</v>
      </c>
      <c r="E71" s="21"/>
      <c r="F71" s="21" t="b">
        <v>0</v>
      </c>
      <c r="G71" s="21"/>
      <c r="H71" s="21" t="b">
        <v>0</v>
      </c>
      <c r="I71" s="21"/>
      <c r="J71" s="21"/>
      <c r="K71" s="336"/>
      <c r="L71" s="21"/>
      <c r="M71" s="21"/>
      <c r="N71" s="21"/>
      <c r="O71" s="223"/>
      <c r="P71" s="21"/>
      <c r="Q71" s="21"/>
      <c r="S71" s="21"/>
      <c r="T71" s="21"/>
      <c r="U71" s="21"/>
      <c r="V71" s="21"/>
    </row>
    <row r="72">
      <c r="A72" s="21"/>
      <c r="B72" s="223">
        <v>121.0</v>
      </c>
      <c r="C72" s="21" t="s">
        <v>811</v>
      </c>
      <c r="D72" s="223" t="s">
        <v>811</v>
      </c>
      <c r="E72" s="21"/>
      <c r="F72" s="21" t="b">
        <v>0</v>
      </c>
      <c r="G72" s="21"/>
      <c r="H72" s="21" t="b">
        <v>0</v>
      </c>
      <c r="I72" s="21"/>
      <c r="J72" s="41"/>
      <c r="K72" s="336"/>
      <c r="L72" s="21"/>
      <c r="M72" s="21"/>
      <c r="N72" s="21"/>
      <c r="O72" s="223"/>
      <c r="P72" s="21"/>
      <c r="Q72" s="21"/>
      <c r="R72" s="20"/>
      <c r="S72" s="21"/>
      <c r="T72" s="337"/>
      <c r="U72" s="21"/>
      <c r="V72" s="21"/>
    </row>
    <row r="73">
      <c r="A73" s="21"/>
      <c r="B73" s="223">
        <v>110.0</v>
      </c>
      <c r="C73" s="21" t="s">
        <v>811</v>
      </c>
      <c r="D73" s="341" t="s">
        <v>811</v>
      </c>
      <c r="E73" s="21"/>
      <c r="F73" s="21" t="b">
        <v>0</v>
      </c>
      <c r="G73" s="21"/>
      <c r="H73" s="21" t="b">
        <v>0</v>
      </c>
      <c r="I73" s="21"/>
      <c r="J73" s="21"/>
      <c r="K73" s="336"/>
      <c r="L73" s="21"/>
      <c r="M73" s="21"/>
      <c r="N73" s="21"/>
      <c r="O73" s="341"/>
      <c r="P73" s="21"/>
      <c r="Q73" s="21"/>
      <c r="S73" s="21"/>
      <c r="T73" s="21"/>
      <c r="U73" s="21"/>
      <c r="V73" s="21"/>
    </row>
    <row r="74">
      <c r="A74" s="21"/>
      <c r="B74" s="223">
        <v>122.0</v>
      </c>
      <c r="C74" s="21" t="s">
        <v>811</v>
      </c>
      <c r="D74" s="223" t="s">
        <v>811</v>
      </c>
      <c r="E74" s="21"/>
      <c r="F74" s="21" t="b">
        <v>0</v>
      </c>
      <c r="G74" s="21"/>
      <c r="H74" s="21" t="b">
        <v>0</v>
      </c>
      <c r="I74" s="21"/>
      <c r="J74" s="21"/>
      <c r="K74" s="336"/>
      <c r="L74" s="21"/>
      <c r="M74" s="21"/>
      <c r="N74" s="21"/>
      <c r="O74" s="223"/>
      <c r="P74" s="21"/>
      <c r="Q74" s="21"/>
      <c r="R74" s="21"/>
      <c r="S74" s="21"/>
      <c r="T74" s="21"/>
      <c r="U74" s="21"/>
      <c r="V74" s="21"/>
    </row>
    <row r="75">
      <c r="A75" s="21" t="s">
        <v>819</v>
      </c>
      <c r="B75" s="223">
        <v>111.0</v>
      </c>
      <c r="C75" s="21" t="s">
        <v>811</v>
      </c>
      <c r="D75" s="223" t="s">
        <v>811</v>
      </c>
      <c r="E75" s="21"/>
      <c r="F75" s="21" t="b">
        <v>0</v>
      </c>
      <c r="G75" s="21"/>
      <c r="H75" s="21" t="b">
        <v>0</v>
      </c>
      <c r="I75" s="21"/>
      <c r="J75" s="21"/>
      <c r="K75" s="336"/>
      <c r="L75" s="21"/>
      <c r="M75" s="21"/>
      <c r="N75" s="21"/>
      <c r="O75" s="223"/>
      <c r="P75" s="21"/>
      <c r="Q75" s="21"/>
      <c r="R75" s="21"/>
      <c r="S75" s="21"/>
      <c r="T75" s="21"/>
      <c r="U75" s="21"/>
      <c r="V75" s="21"/>
    </row>
    <row r="76">
      <c r="A76" s="21" t="s">
        <v>819</v>
      </c>
      <c r="B76" s="223">
        <v>123.0</v>
      </c>
      <c r="C76" s="21" t="s">
        <v>811</v>
      </c>
      <c r="D76" s="223" t="s">
        <v>811</v>
      </c>
      <c r="E76" s="21"/>
      <c r="F76" s="21" t="b">
        <v>0</v>
      </c>
      <c r="G76" s="21"/>
      <c r="H76" s="21" t="b">
        <v>0</v>
      </c>
      <c r="I76" s="21"/>
      <c r="J76" s="21"/>
      <c r="K76" s="336"/>
      <c r="L76" s="21"/>
      <c r="M76" s="21"/>
      <c r="N76" s="21"/>
      <c r="O76" s="223"/>
      <c r="P76" s="21"/>
      <c r="Q76" s="21"/>
      <c r="R76" s="296"/>
      <c r="S76" s="21"/>
      <c r="T76" s="21"/>
      <c r="U76" s="21"/>
      <c r="V76" s="21"/>
    </row>
    <row r="77">
      <c r="A77" s="21" t="s">
        <v>819</v>
      </c>
      <c r="B77" s="223">
        <v>112.0</v>
      </c>
      <c r="C77" s="21" t="s">
        <v>811</v>
      </c>
      <c r="D77" s="223" t="s">
        <v>811</v>
      </c>
      <c r="E77" s="21"/>
      <c r="F77" s="41" t="b">
        <v>0</v>
      </c>
      <c r="G77" s="21"/>
      <c r="H77" s="21" t="b">
        <v>0</v>
      </c>
      <c r="I77" s="21"/>
      <c r="J77" s="21"/>
      <c r="K77" s="336"/>
      <c r="L77" s="21"/>
      <c r="M77" s="21"/>
      <c r="N77" s="21"/>
      <c r="O77" s="223"/>
      <c r="P77" s="21"/>
      <c r="Q77" s="20"/>
      <c r="R77" s="296"/>
      <c r="S77" s="21"/>
      <c r="T77" s="21"/>
      <c r="U77" s="21"/>
      <c r="V77" s="21"/>
    </row>
    <row r="78">
      <c r="A78" s="21" t="s">
        <v>819</v>
      </c>
      <c r="B78" s="223">
        <v>124.0</v>
      </c>
      <c r="C78" s="21" t="s">
        <v>811</v>
      </c>
      <c r="D78" s="223" t="s">
        <v>811</v>
      </c>
      <c r="E78" s="21"/>
      <c r="F78" s="41" t="b">
        <v>0</v>
      </c>
      <c r="G78" s="21"/>
      <c r="H78" s="21" t="b">
        <v>0</v>
      </c>
      <c r="I78" s="21"/>
      <c r="J78" s="21"/>
      <c r="K78" s="336"/>
      <c r="L78" s="21"/>
      <c r="M78" s="21"/>
      <c r="N78" s="21"/>
      <c r="O78" s="223"/>
      <c r="P78" s="21"/>
      <c r="Q78" s="20"/>
      <c r="R78" s="296"/>
      <c r="S78" s="21"/>
      <c r="T78" s="21"/>
      <c r="U78" s="21"/>
      <c r="V78" s="20" t="s">
        <v>643</v>
      </c>
    </row>
    <row r="79">
      <c r="A79" s="21" t="s">
        <v>819</v>
      </c>
      <c r="B79" s="223">
        <v>113.0</v>
      </c>
      <c r="C79" s="21" t="s">
        <v>811</v>
      </c>
      <c r="D79" s="223" t="s">
        <v>811</v>
      </c>
      <c r="E79" s="21"/>
      <c r="F79" s="21" t="b">
        <v>0</v>
      </c>
      <c r="G79" s="21"/>
      <c r="H79" s="21" t="b">
        <v>0</v>
      </c>
      <c r="I79" s="21"/>
      <c r="J79" s="21"/>
      <c r="K79" s="336"/>
      <c r="L79" s="21"/>
      <c r="M79" s="21"/>
      <c r="N79" s="21"/>
      <c r="O79" s="223"/>
      <c r="P79" s="21"/>
      <c r="Q79" s="20"/>
      <c r="R79" s="296"/>
      <c r="S79" s="21"/>
      <c r="T79" s="21"/>
      <c r="U79" s="21"/>
      <c r="V79" s="21"/>
    </row>
    <row r="80">
      <c r="A80" s="21" t="s">
        <v>819</v>
      </c>
      <c r="B80" s="223">
        <v>125.0</v>
      </c>
      <c r="C80" s="21" t="s">
        <v>811</v>
      </c>
      <c r="D80" s="223" t="s">
        <v>811</v>
      </c>
      <c r="E80" s="21"/>
      <c r="F80" s="21" t="b">
        <v>0</v>
      </c>
      <c r="G80" s="21"/>
      <c r="H80" s="21" t="b">
        <v>0</v>
      </c>
      <c r="I80" s="21"/>
      <c r="J80" s="21"/>
      <c r="K80" s="336"/>
      <c r="L80" s="21"/>
      <c r="M80" s="21"/>
      <c r="N80" s="21"/>
      <c r="O80" s="21"/>
      <c r="P80" s="21"/>
      <c r="Q80" s="20"/>
      <c r="R80" s="21"/>
      <c r="S80" s="21"/>
      <c r="T80" s="21"/>
      <c r="U80" s="21"/>
      <c r="V80" s="21"/>
    </row>
    <row r="81">
      <c r="A81" s="21" t="s">
        <v>819</v>
      </c>
      <c r="B81" s="223">
        <v>114.0</v>
      </c>
      <c r="C81" s="21" t="s">
        <v>811</v>
      </c>
      <c r="D81" s="223" t="s">
        <v>811</v>
      </c>
      <c r="E81" s="21"/>
      <c r="F81" s="21" t="b">
        <v>0</v>
      </c>
      <c r="G81" s="21"/>
      <c r="H81" s="21" t="b">
        <v>0</v>
      </c>
      <c r="I81" s="21"/>
      <c r="J81" s="21"/>
      <c r="K81" s="336"/>
      <c r="L81" s="21"/>
      <c r="M81" s="21"/>
      <c r="N81" s="21"/>
      <c r="O81" s="21"/>
      <c r="P81" s="21"/>
      <c r="Q81" s="20"/>
      <c r="R81" s="21"/>
      <c r="S81" s="21"/>
      <c r="T81" s="21"/>
      <c r="U81" s="21"/>
      <c r="V81" s="21"/>
    </row>
    <row r="82">
      <c r="A82" s="21" t="s">
        <v>819</v>
      </c>
      <c r="B82" s="223">
        <v>126.0</v>
      </c>
      <c r="C82" s="21" t="s">
        <v>235</v>
      </c>
      <c r="D82" s="223"/>
      <c r="E82" s="21" t="s">
        <v>820</v>
      </c>
      <c r="F82" s="21" t="b">
        <v>0</v>
      </c>
      <c r="G82" s="20"/>
      <c r="H82" s="20" t="b">
        <v>0</v>
      </c>
      <c r="I82" s="21"/>
      <c r="J82" s="340" t="s">
        <v>821</v>
      </c>
      <c r="K82" s="338"/>
      <c r="L82" s="21"/>
      <c r="Q82" s="20"/>
    </row>
    <row r="83">
      <c r="A83" s="21" t="s">
        <v>810</v>
      </c>
      <c r="B83" s="223">
        <v>129.0</v>
      </c>
      <c r="C83" s="21" t="s">
        <v>51</v>
      </c>
      <c r="D83" s="223">
        <v>7.0</v>
      </c>
      <c r="E83" s="21" t="s">
        <v>822</v>
      </c>
      <c r="F83" s="21" t="b">
        <v>0</v>
      </c>
      <c r="G83" s="20"/>
      <c r="H83" s="20" t="b">
        <v>0</v>
      </c>
      <c r="I83" s="21"/>
      <c r="J83" s="21"/>
      <c r="K83" s="338"/>
      <c r="L83" s="21"/>
      <c r="Q83" s="20"/>
    </row>
    <row r="84">
      <c r="A84" s="21" t="s">
        <v>810</v>
      </c>
      <c r="B84" s="342">
        <v>141.0</v>
      </c>
      <c r="C84" s="41" t="s">
        <v>51</v>
      </c>
      <c r="D84" s="342">
        <v>6.0</v>
      </c>
      <c r="E84" s="41" t="s">
        <v>823</v>
      </c>
      <c r="F84" s="41" t="b">
        <v>0</v>
      </c>
      <c r="G84" s="20"/>
      <c r="H84" s="20" t="b">
        <v>0</v>
      </c>
      <c r="I84" s="21"/>
      <c r="J84" s="21"/>
      <c r="K84" s="338"/>
      <c r="L84" s="21"/>
      <c r="Q84" s="20"/>
    </row>
    <row r="85">
      <c r="A85" s="41" t="s">
        <v>810</v>
      </c>
      <c r="B85" s="223">
        <v>130.0</v>
      </c>
      <c r="C85" s="21" t="s">
        <v>811</v>
      </c>
      <c r="D85" s="223" t="s">
        <v>811</v>
      </c>
      <c r="E85" s="21"/>
      <c r="F85" s="21" t="b">
        <v>0</v>
      </c>
      <c r="G85" s="21"/>
      <c r="H85" s="21" t="b">
        <v>0</v>
      </c>
      <c r="I85" s="21"/>
      <c r="J85" s="21"/>
      <c r="K85" s="336"/>
      <c r="L85" s="21"/>
      <c r="Q85" s="20"/>
    </row>
    <row r="86">
      <c r="A86" s="41" t="s">
        <v>810</v>
      </c>
      <c r="B86" s="342">
        <v>142.0</v>
      </c>
      <c r="C86" s="41" t="s">
        <v>811</v>
      </c>
      <c r="D86" s="342" t="s">
        <v>811</v>
      </c>
      <c r="E86" s="21"/>
      <c r="F86" s="41" t="b">
        <v>0</v>
      </c>
      <c r="G86" s="21"/>
      <c r="H86" s="21" t="b">
        <v>0</v>
      </c>
      <c r="I86" s="21"/>
      <c r="J86" s="21"/>
      <c r="K86" s="336"/>
      <c r="L86" s="21"/>
      <c r="Q86" s="20"/>
    </row>
    <row r="87">
      <c r="A87" s="41" t="s">
        <v>810</v>
      </c>
      <c r="B87" s="342">
        <v>131.0</v>
      </c>
      <c r="C87" s="41" t="s">
        <v>235</v>
      </c>
      <c r="D87" s="342">
        <v>5.0</v>
      </c>
      <c r="E87" s="21" t="s">
        <v>824</v>
      </c>
      <c r="F87" s="41" t="b">
        <v>0</v>
      </c>
      <c r="G87" s="20"/>
      <c r="H87" s="20" t="b">
        <v>0</v>
      </c>
      <c r="I87" s="21"/>
      <c r="J87" s="20" t="s">
        <v>825</v>
      </c>
      <c r="K87" s="338"/>
      <c r="L87" s="21"/>
      <c r="Q87" s="20"/>
    </row>
    <row r="88">
      <c r="A88" s="41" t="s">
        <v>810</v>
      </c>
      <c r="B88" s="342">
        <v>143.0</v>
      </c>
      <c r="C88" s="41" t="s">
        <v>811</v>
      </c>
      <c r="D88" s="342"/>
      <c r="E88" s="21" t="s">
        <v>826</v>
      </c>
      <c r="F88" s="41" t="b">
        <v>0</v>
      </c>
      <c r="G88" s="20"/>
      <c r="H88" s="20" t="b">
        <v>0</v>
      </c>
      <c r="I88" s="21"/>
      <c r="J88" s="340" t="s">
        <v>827</v>
      </c>
      <c r="K88" s="338"/>
      <c r="L88" s="21"/>
      <c r="Q88" s="20"/>
    </row>
    <row r="89">
      <c r="A89" s="41" t="s">
        <v>810</v>
      </c>
      <c r="B89" s="342">
        <v>132.0</v>
      </c>
      <c r="C89" s="41" t="s">
        <v>51</v>
      </c>
      <c r="D89" s="342">
        <v>3.0</v>
      </c>
      <c r="E89" s="21" t="s">
        <v>828</v>
      </c>
      <c r="F89" s="41" t="b">
        <v>0</v>
      </c>
      <c r="G89" s="20"/>
      <c r="H89" s="20" t="b">
        <v>0</v>
      </c>
      <c r="I89" s="21"/>
      <c r="J89" s="21"/>
      <c r="K89" s="338"/>
      <c r="L89" s="21"/>
      <c r="Q89" s="20"/>
    </row>
    <row r="90">
      <c r="A90" s="41" t="s">
        <v>810</v>
      </c>
      <c r="B90" s="342">
        <v>144.0</v>
      </c>
      <c r="C90" s="41" t="s">
        <v>51</v>
      </c>
      <c r="D90" s="342">
        <v>4.0</v>
      </c>
      <c r="E90" s="21" t="s">
        <v>829</v>
      </c>
      <c r="F90" s="41" t="b">
        <v>0</v>
      </c>
      <c r="G90" s="20"/>
      <c r="H90" s="20" t="b">
        <v>0</v>
      </c>
      <c r="I90" s="21"/>
      <c r="J90" s="21"/>
      <c r="K90" s="338"/>
      <c r="L90" s="21"/>
      <c r="Q90" s="20"/>
    </row>
    <row r="91">
      <c r="A91" s="41"/>
      <c r="B91" s="342">
        <v>133.0</v>
      </c>
      <c r="C91" s="41" t="s">
        <v>51</v>
      </c>
      <c r="D91" s="342">
        <v>5.0</v>
      </c>
      <c r="E91" s="21" t="s">
        <v>830</v>
      </c>
      <c r="F91" s="41" t="b">
        <v>1</v>
      </c>
      <c r="G91" s="20"/>
      <c r="H91" s="20" t="b">
        <v>0</v>
      </c>
      <c r="I91" s="21" t="s">
        <v>808</v>
      </c>
      <c r="J91" s="21"/>
      <c r="K91" s="338"/>
      <c r="L91" s="21"/>
      <c r="Q91" s="20"/>
    </row>
    <row r="92">
      <c r="A92" s="41"/>
      <c r="B92" s="342">
        <v>145.0</v>
      </c>
      <c r="C92" s="41" t="s">
        <v>831</v>
      </c>
      <c r="D92" s="342">
        <v>8.0</v>
      </c>
      <c r="E92" s="21" t="s">
        <v>832</v>
      </c>
      <c r="F92" s="41" t="b">
        <v>1</v>
      </c>
      <c r="G92" s="20"/>
      <c r="H92" s="20" t="b">
        <v>0</v>
      </c>
      <c r="I92" s="21" t="s">
        <v>808</v>
      </c>
      <c r="J92" s="21" t="s">
        <v>51</v>
      </c>
      <c r="K92" s="343"/>
      <c r="L92" s="20" t="s">
        <v>833</v>
      </c>
      <c r="Q92" s="20"/>
    </row>
    <row r="93">
      <c r="A93" s="41"/>
      <c r="B93" s="342">
        <v>134.0</v>
      </c>
      <c r="C93" s="41" t="s">
        <v>831</v>
      </c>
      <c r="D93" s="342" t="s">
        <v>834</v>
      </c>
      <c r="E93" s="21" t="s">
        <v>835</v>
      </c>
      <c r="F93" s="41" t="b">
        <v>1</v>
      </c>
      <c r="G93" s="20"/>
      <c r="H93" s="20" t="b">
        <v>0</v>
      </c>
      <c r="I93" s="21" t="s">
        <v>808</v>
      </c>
      <c r="J93" s="21" t="s">
        <v>51</v>
      </c>
      <c r="K93" s="338"/>
      <c r="L93" s="21"/>
      <c r="Q93" s="20"/>
    </row>
    <row r="94">
      <c r="A94" s="41"/>
      <c r="B94" s="342">
        <v>146.0</v>
      </c>
      <c r="C94" s="41" t="s">
        <v>831</v>
      </c>
      <c r="D94" s="342">
        <v>5.0</v>
      </c>
      <c r="E94" s="21" t="s">
        <v>836</v>
      </c>
      <c r="F94" s="41" t="b">
        <v>1</v>
      </c>
      <c r="G94" s="20"/>
      <c r="H94" s="20" t="b">
        <v>0</v>
      </c>
      <c r="I94" s="21" t="s">
        <v>808</v>
      </c>
      <c r="J94" s="21" t="s">
        <v>51</v>
      </c>
      <c r="K94" s="343"/>
      <c r="L94" s="1" t="s">
        <v>837</v>
      </c>
      <c r="Q94" s="20"/>
    </row>
    <row r="95">
      <c r="A95" s="41"/>
      <c r="B95" s="342">
        <v>135.0</v>
      </c>
      <c r="C95" s="41" t="s">
        <v>838</v>
      </c>
      <c r="D95" s="342" t="s">
        <v>811</v>
      </c>
      <c r="E95" s="21" t="s">
        <v>839</v>
      </c>
      <c r="F95" s="41" t="b">
        <v>0</v>
      </c>
      <c r="G95" s="21"/>
      <c r="H95" s="21" t="b">
        <v>0</v>
      </c>
      <c r="I95" s="21"/>
      <c r="J95" s="21"/>
      <c r="K95" s="338"/>
      <c r="L95" s="21"/>
      <c r="Q95" s="20"/>
    </row>
    <row r="96">
      <c r="A96" s="41"/>
      <c r="B96" s="342">
        <v>147.0</v>
      </c>
      <c r="C96" s="41" t="s">
        <v>831</v>
      </c>
      <c r="D96" s="342">
        <v>9.0</v>
      </c>
      <c r="E96" s="21" t="s">
        <v>840</v>
      </c>
      <c r="F96" s="41" t="b">
        <v>1</v>
      </c>
      <c r="G96" s="21"/>
      <c r="H96" s="21" t="b">
        <v>0</v>
      </c>
      <c r="I96" s="21"/>
      <c r="J96" s="21" t="s">
        <v>51</v>
      </c>
      <c r="K96" s="338"/>
      <c r="L96" s="21"/>
      <c r="Q96" s="20"/>
    </row>
    <row r="97">
      <c r="A97" s="41"/>
      <c r="B97" s="342">
        <v>136.0</v>
      </c>
      <c r="C97" s="41" t="s">
        <v>831</v>
      </c>
      <c r="D97" s="342">
        <v>4.0</v>
      </c>
      <c r="E97" s="21" t="s">
        <v>841</v>
      </c>
      <c r="F97" s="41" t="b">
        <v>1</v>
      </c>
      <c r="G97" s="21"/>
      <c r="H97" s="21" t="b">
        <v>0</v>
      </c>
      <c r="I97" s="21"/>
      <c r="J97" s="21" t="s">
        <v>51</v>
      </c>
      <c r="K97" s="344"/>
      <c r="L97" s="21"/>
      <c r="Q97" s="20"/>
    </row>
    <row r="98">
      <c r="A98" s="41"/>
      <c r="B98" s="342">
        <v>148.0</v>
      </c>
      <c r="C98" s="41" t="s">
        <v>811</v>
      </c>
      <c r="D98" s="342" t="s">
        <v>811</v>
      </c>
      <c r="E98" s="41" t="s">
        <v>842</v>
      </c>
      <c r="F98" s="41" t="b">
        <v>0</v>
      </c>
      <c r="G98" s="21"/>
      <c r="H98" s="21" t="b">
        <v>0</v>
      </c>
      <c r="I98" s="21"/>
      <c r="J98" s="21"/>
      <c r="K98" s="338"/>
      <c r="L98" s="21"/>
      <c r="Q98" s="20"/>
    </row>
    <row r="99">
      <c r="A99" s="41"/>
      <c r="B99" s="342">
        <v>137.0</v>
      </c>
      <c r="C99" s="41" t="s">
        <v>811</v>
      </c>
      <c r="D99" s="342" t="s">
        <v>811</v>
      </c>
      <c r="E99" s="21"/>
      <c r="F99" s="41" t="b">
        <v>0</v>
      </c>
      <c r="G99" s="21"/>
      <c r="H99" s="21" t="b">
        <v>0</v>
      </c>
      <c r="I99" s="21"/>
      <c r="J99" s="21"/>
      <c r="K99" s="336"/>
      <c r="L99" s="21"/>
      <c r="Q99" s="20"/>
    </row>
    <row r="100">
      <c r="A100" s="41"/>
      <c r="B100" s="342">
        <v>149.0</v>
      </c>
      <c r="C100" s="41" t="s">
        <v>811</v>
      </c>
      <c r="D100" s="342" t="s">
        <v>811</v>
      </c>
      <c r="E100" s="21"/>
      <c r="F100" s="41" t="b">
        <v>0</v>
      </c>
      <c r="G100" s="21"/>
      <c r="H100" s="21" t="b">
        <v>0</v>
      </c>
      <c r="I100" s="21"/>
      <c r="J100" s="21"/>
      <c r="K100" s="336"/>
      <c r="L100" s="21"/>
      <c r="Q100" s="20"/>
    </row>
    <row r="101">
      <c r="A101" s="41"/>
      <c r="B101" s="342">
        <v>138.0</v>
      </c>
      <c r="C101" s="41" t="s">
        <v>811</v>
      </c>
      <c r="D101" s="342" t="s">
        <v>811</v>
      </c>
      <c r="E101" s="41"/>
      <c r="F101" s="21" t="b">
        <v>0</v>
      </c>
      <c r="G101" s="21"/>
      <c r="H101" s="21" t="b">
        <v>0</v>
      </c>
      <c r="I101" s="21"/>
      <c r="J101" s="21"/>
      <c r="K101" s="336"/>
      <c r="L101" s="21"/>
      <c r="Q101" s="20"/>
    </row>
    <row r="102">
      <c r="A102" s="41" t="s">
        <v>819</v>
      </c>
      <c r="B102" s="342">
        <v>150.0</v>
      </c>
      <c r="C102" s="41" t="s">
        <v>51</v>
      </c>
      <c r="D102" s="342">
        <v>9.0</v>
      </c>
      <c r="E102" s="41" t="s">
        <v>843</v>
      </c>
      <c r="F102" s="41" t="b">
        <v>0</v>
      </c>
      <c r="G102" s="20"/>
      <c r="H102" s="20" t="b">
        <v>0</v>
      </c>
      <c r="I102" s="21" t="s">
        <v>844</v>
      </c>
      <c r="J102" s="21" t="s">
        <v>51</v>
      </c>
      <c r="K102" s="338"/>
      <c r="L102" s="21"/>
      <c r="Q102" s="20"/>
    </row>
    <row r="103">
      <c r="A103" s="41" t="s">
        <v>819</v>
      </c>
      <c r="B103" s="342">
        <v>139.0</v>
      </c>
      <c r="C103" s="41" t="s">
        <v>831</v>
      </c>
      <c r="D103" s="342">
        <v>11.0</v>
      </c>
      <c r="E103" s="21" t="s">
        <v>845</v>
      </c>
      <c r="F103" s="41" t="b">
        <v>1</v>
      </c>
      <c r="G103" s="20"/>
      <c r="H103" s="20" t="b">
        <v>0</v>
      </c>
      <c r="I103" s="21" t="s">
        <v>846</v>
      </c>
      <c r="J103" s="21" t="s">
        <v>51</v>
      </c>
      <c r="K103" s="338"/>
      <c r="L103" s="21"/>
      <c r="Q103" s="20"/>
    </row>
    <row r="104">
      <c r="A104" s="41" t="s">
        <v>819</v>
      </c>
      <c r="B104" s="342">
        <v>151.0</v>
      </c>
      <c r="C104" s="41" t="s">
        <v>831</v>
      </c>
      <c r="D104" s="342">
        <v>2.0</v>
      </c>
      <c r="E104" s="21" t="s">
        <v>847</v>
      </c>
      <c r="F104" s="41" t="b">
        <v>1</v>
      </c>
      <c r="G104" s="20"/>
      <c r="H104" s="20" t="b">
        <v>0</v>
      </c>
      <c r="I104" s="21" t="s">
        <v>848</v>
      </c>
      <c r="J104" s="21" t="s">
        <v>51</v>
      </c>
      <c r="K104" s="338"/>
      <c r="L104" s="21"/>
      <c r="Q104" s="20"/>
    </row>
    <row r="105">
      <c r="A105" s="41" t="s">
        <v>819</v>
      </c>
      <c r="B105" s="342">
        <v>140.0</v>
      </c>
      <c r="C105" s="41" t="s">
        <v>831</v>
      </c>
      <c r="D105" s="342">
        <v>7.0</v>
      </c>
      <c r="E105" s="41" t="s">
        <v>849</v>
      </c>
      <c r="F105" s="41" t="b">
        <v>1</v>
      </c>
      <c r="G105" s="20"/>
      <c r="H105" s="20" t="b">
        <v>0</v>
      </c>
      <c r="I105" s="21" t="s">
        <v>850</v>
      </c>
      <c r="J105" s="21" t="s">
        <v>51</v>
      </c>
      <c r="K105" s="344"/>
      <c r="L105" s="21"/>
      <c r="Q105" s="20"/>
    </row>
    <row r="106">
      <c r="A106" s="41" t="s">
        <v>819</v>
      </c>
      <c r="B106" s="342">
        <v>152.0</v>
      </c>
      <c r="C106" s="41" t="s">
        <v>831</v>
      </c>
      <c r="D106" s="342">
        <v>6.0</v>
      </c>
      <c r="E106" s="21" t="s">
        <v>851</v>
      </c>
      <c r="F106" s="41" t="b">
        <v>1</v>
      </c>
      <c r="G106" s="20"/>
      <c r="H106" s="20" t="b">
        <v>0</v>
      </c>
      <c r="I106" s="21" t="s">
        <v>852</v>
      </c>
      <c r="J106" s="21" t="s">
        <v>51</v>
      </c>
      <c r="K106" s="345"/>
      <c r="L106" s="21"/>
      <c r="Q106" s="20"/>
    </row>
    <row r="107">
      <c r="A107" s="30"/>
      <c r="J107" s="21"/>
      <c r="K107" s="336"/>
      <c r="L107" s="21"/>
    </row>
    <row r="108">
      <c r="A108" s="41" t="s">
        <v>819</v>
      </c>
      <c r="B108" s="342">
        <v>253.0</v>
      </c>
      <c r="C108" s="41" t="s">
        <v>51</v>
      </c>
      <c r="D108" s="342">
        <v>1.0</v>
      </c>
      <c r="E108" s="21" t="s">
        <v>797</v>
      </c>
      <c r="F108" s="41" t="b">
        <v>0</v>
      </c>
      <c r="G108" s="20"/>
      <c r="H108" s="20" t="b">
        <v>0</v>
      </c>
      <c r="I108" s="296" t="s">
        <v>853</v>
      </c>
      <c r="J108" s="21"/>
      <c r="K108" s="338"/>
      <c r="L108" s="21"/>
    </row>
    <row r="109">
      <c r="A109" s="41" t="s">
        <v>819</v>
      </c>
      <c r="B109" s="342">
        <v>260.0</v>
      </c>
      <c r="C109" s="41" t="s">
        <v>811</v>
      </c>
      <c r="D109" s="342" t="s">
        <v>811</v>
      </c>
      <c r="E109" s="21"/>
      <c r="F109" s="41" t="b">
        <v>0</v>
      </c>
      <c r="G109" s="21"/>
      <c r="H109" s="21" t="b">
        <v>0</v>
      </c>
      <c r="I109" s="21"/>
      <c r="J109" s="21"/>
      <c r="K109" s="336"/>
      <c r="L109" s="21"/>
    </row>
    <row r="110">
      <c r="A110" s="41" t="s">
        <v>819</v>
      </c>
      <c r="B110" s="342">
        <v>254.0</v>
      </c>
      <c r="C110" s="41" t="s">
        <v>811</v>
      </c>
      <c r="D110" s="342" t="s">
        <v>811</v>
      </c>
      <c r="E110" s="21"/>
      <c r="F110" s="41" t="b">
        <v>0</v>
      </c>
      <c r="G110" s="21"/>
      <c r="H110" s="21" t="b">
        <v>0</v>
      </c>
      <c r="I110" s="21"/>
      <c r="J110" s="21"/>
      <c r="K110" s="336"/>
      <c r="L110" s="21"/>
    </row>
    <row r="111">
      <c r="A111" s="41" t="s">
        <v>819</v>
      </c>
      <c r="B111" s="342">
        <v>261.0</v>
      </c>
      <c r="C111" s="41" t="s">
        <v>235</v>
      </c>
      <c r="D111" s="342">
        <v>9.0</v>
      </c>
      <c r="E111" s="21" t="s">
        <v>854</v>
      </c>
      <c r="F111" s="41" t="b">
        <v>0</v>
      </c>
      <c r="G111" s="20"/>
      <c r="H111" s="20" t="b">
        <v>0</v>
      </c>
      <c r="I111" s="21"/>
      <c r="J111" s="21" t="s">
        <v>51</v>
      </c>
      <c r="K111" s="338"/>
      <c r="L111" s="21"/>
    </row>
    <row r="112">
      <c r="A112" s="41" t="s">
        <v>819</v>
      </c>
      <c r="B112" s="342">
        <v>255.0</v>
      </c>
      <c r="C112" s="41" t="s">
        <v>811</v>
      </c>
      <c r="D112" s="342"/>
      <c r="E112" s="20" t="s">
        <v>679</v>
      </c>
      <c r="F112" s="41" t="b">
        <v>0</v>
      </c>
      <c r="G112" s="20"/>
      <c r="H112" s="20" t="b">
        <v>0</v>
      </c>
      <c r="I112" s="296"/>
      <c r="J112" s="21"/>
      <c r="K112" s="338"/>
      <c r="L112" s="21"/>
    </row>
    <row r="113">
      <c r="A113" s="41" t="s">
        <v>819</v>
      </c>
      <c r="B113" s="342">
        <v>262.0</v>
      </c>
      <c r="C113" s="41" t="s">
        <v>811</v>
      </c>
      <c r="D113" s="342" t="s">
        <v>811</v>
      </c>
      <c r="E113" s="21" t="s">
        <v>855</v>
      </c>
      <c r="F113" s="41" t="b">
        <v>0</v>
      </c>
      <c r="G113" s="20"/>
      <c r="H113" s="20" t="b">
        <v>0</v>
      </c>
      <c r="I113" s="296" t="s">
        <v>856</v>
      </c>
      <c r="J113" s="21"/>
      <c r="K113" s="338"/>
      <c r="L113" s="21"/>
    </row>
    <row r="114">
      <c r="A114" s="41" t="s">
        <v>819</v>
      </c>
      <c r="B114" s="342">
        <v>256.0</v>
      </c>
      <c r="C114" s="41" t="s">
        <v>235</v>
      </c>
      <c r="D114" s="342">
        <v>8.0</v>
      </c>
      <c r="E114" s="20" t="s">
        <v>857</v>
      </c>
      <c r="F114" s="41" t="b">
        <v>0</v>
      </c>
      <c r="G114" s="20"/>
      <c r="H114" s="20" t="b">
        <v>0</v>
      </c>
      <c r="I114" s="20"/>
      <c r="J114" s="337" t="s">
        <v>51</v>
      </c>
      <c r="K114" s="338"/>
      <c r="L114" s="20"/>
    </row>
    <row r="115">
      <c r="A115" s="21" t="s">
        <v>819</v>
      </c>
      <c r="B115" s="223">
        <v>263.0</v>
      </c>
      <c r="C115" s="21" t="s">
        <v>235</v>
      </c>
      <c r="D115" s="223">
        <v>7.0</v>
      </c>
      <c r="E115" s="21" t="s">
        <v>858</v>
      </c>
      <c r="F115" s="21" t="b">
        <v>0</v>
      </c>
      <c r="G115" s="20"/>
      <c r="H115" s="20" t="b">
        <v>0</v>
      </c>
      <c r="I115" s="21" t="s">
        <v>859</v>
      </c>
      <c r="J115" s="337" t="s">
        <v>51</v>
      </c>
      <c r="K115" s="338"/>
      <c r="L115" s="21"/>
    </row>
    <row r="116">
      <c r="A116" s="21" t="s">
        <v>248</v>
      </c>
      <c r="B116" s="346">
        <v>257.0</v>
      </c>
      <c r="C116" s="21" t="s">
        <v>248</v>
      </c>
      <c r="D116" s="223">
        <v>1.0</v>
      </c>
      <c r="E116" s="21"/>
      <c r="F116" s="21" t="b">
        <v>0</v>
      </c>
      <c r="G116" s="20"/>
      <c r="H116" s="20" t="b">
        <v>0</v>
      </c>
      <c r="I116" s="21" t="s">
        <v>808</v>
      </c>
      <c r="J116" s="21"/>
      <c r="K116" s="336"/>
      <c r="L116" s="21"/>
    </row>
    <row r="117">
      <c r="A117" s="21" t="s">
        <v>248</v>
      </c>
      <c r="B117" s="346">
        <v>264.0</v>
      </c>
      <c r="C117" s="21" t="s">
        <v>248</v>
      </c>
      <c r="D117" s="223">
        <v>3.0</v>
      </c>
      <c r="E117" s="21"/>
      <c r="F117" s="21" t="b">
        <v>0</v>
      </c>
      <c r="G117" s="20"/>
      <c r="H117" s="20" t="b">
        <v>0</v>
      </c>
      <c r="I117" s="21" t="s">
        <v>808</v>
      </c>
      <c r="J117" s="21"/>
      <c r="K117" s="336"/>
      <c r="L117" s="21"/>
    </row>
    <row r="118">
      <c r="A118" s="21" t="s">
        <v>696</v>
      </c>
      <c r="B118" s="223">
        <v>258.0</v>
      </c>
      <c r="C118" s="21" t="s">
        <v>860</v>
      </c>
      <c r="D118" s="223">
        <v>6.0</v>
      </c>
      <c r="E118" s="21"/>
      <c r="F118" s="21" t="b">
        <v>0</v>
      </c>
      <c r="G118" s="20"/>
      <c r="H118" s="20" t="b">
        <v>0</v>
      </c>
      <c r="I118" s="21" t="s">
        <v>808</v>
      </c>
      <c r="J118" s="21"/>
      <c r="K118" s="347"/>
      <c r="L118" s="20" t="s">
        <v>861</v>
      </c>
    </row>
    <row r="119">
      <c r="A119" s="21" t="s">
        <v>696</v>
      </c>
      <c r="B119" s="223">
        <v>265.0</v>
      </c>
      <c r="C119" s="21" t="s">
        <v>860</v>
      </c>
      <c r="D119" s="223">
        <v>6.0</v>
      </c>
      <c r="E119" s="21"/>
      <c r="F119" s="21" t="b">
        <v>1</v>
      </c>
      <c r="G119" s="20"/>
      <c r="H119" s="20" t="b">
        <v>0</v>
      </c>
      <c r="I119" s="21" t="s">
        <v>808</v>
      </c>
      <c r="J119" s="21"/>
      <c r="K119" s="338"/>
      <c r="L119" s="21"/>
    </row>
    <row r="120">
      <c r="A120" s="21" t="s">
        <v>696</v>
      </c>
      <c r="B120" s="223">
        <v>259.0</v>
      </c>
      <c r="C120" s="21" t="s">
        <v>860</v>
      </c>
      <c r="D120" s="223">
        <v>5.0</v>
      </c>
      <c r="E120" s="21"/>
      <c r="F120" s="21" t="b">
        <v>1</v>
      </c>
      <c r="G120" s="20"/>
      <c r="H120" s="20" t="b">
        <v>0</v>
      </c>
      <c r="I120" s="21" t="s">
        <v>808</v>
      </c>
      <c r="J120" s="21"/>
      <c r="K120" s="338"/>
      <c r="L120" s="21"/>
    </row>
    <row r="121">
      <c r="A121" s="21" t="s">
        <v>696</v>
      </c>
      <c r="B121" s="223">
        <v>266.0</v>
      </c>
      <c r="C121" s="21" t="s">
        <v>860</v>
      </c>
      <c r="D121" s="223">
        <v>5.0</v>
      </c>
      <c r="E121" s="21"/>
      <c r="F121" s="20" t="b">
        <v>1</v>
      </c>
      <c r="G121" s="20"/>
      <c r="H121" s="20" t="b">
        <v>0</v>
      </c>
      <c r="I121" s="21" t="s">
        <v>808</v>
      </c>
      <c r="J121" s="21"/>
      <c r="K121" s="347"/>
      <c r="L121" s="20" t="s">
        <v>862</v>
      </c>
    </row>
    <row r="122">
      <c r="A122" s="21" t="s">
        <v>819</v>
      </c>
      <c r="B122" s="223">
        <v>267.0</v>
      </c>
      <c r="C122" s="21" t="s">
        <v>85</v>
      </c>
      <c r="D122" s="223">
        <v>4.0</v>
      </c>
      <c r="E122" s="339" t="s">
        <v>863</v>
      </c>
      <c r="F122" s="21" t="b">
        <v>1</v>
      </c>
      <c r="G122" s="20"/>
      <c r="H122" s="20" t="b">
        <v>0</v>
      </c>
      <c r="I122" s="296" t="s">
        <v>864</v>
      </c>
      <c r="J122" s="21"/>
      <c r="K122" s="338"/>
      <c r="L122" s="21"/>
    </row>
    <row r="123">
      <c r="A123" s="21" t="s">
        <v>819</v>
      </c>
      <c r="B123" s="223">
        <v>274.0</v>
      </c>
      <c r="C123" s="21" t="s">
        <v>85</v>
      </c>
      <c r="D123" s="223">
        <v>2.0</v>
      </c>
      <c r="E123" s="339" t="s">
        <v>865</v>
      </c>
      <c r="F123" s="21" t="b">
        <v>1</v>
      </c>
      <c r="G123" s="20"/>
      <c r="H123" s="20" t="b">
        <v>0</v>
      </c>
      <c r="I123" s="21" t="s">
        <v>866</v>
      </c>
      <c r="J123" s="337" t="s">
        <v>51</v>
      </c>
      <c r="K123" s="338"/>
      <c r="L123" s="21"/>
    </row>
    <row r="124">
      <c r="A124" s="21" t="s">
        <v>819</v>
      </c>
      <c r="B124" s="223">
        <v>268.0</v>
      </c>
      <c r="C124" s="21" t="s">
        <v>85</v>
      </c>
      <c r="D124" s="223">
        <v>3.0</v>
      </c>
      <c r="E124" s="339" t="s">
        <v>867</v>
      </c>
      <c r="F124" s="21" t="b">
        <v>1</v>
      </c>
      <c r="G124" s="20"/>
      <c r="H124" s="20" t="b">
        <v>0</v>
      </c>
      <c r="I124" s="296" t="s">
        <v>868</v>
      </c>
      <c r="J124" s="21"/>
      <c r="K124" s="338"/>
      <c r="L124" s="21"/>
    </row>
    <row r="125">
      <c r="A125" s="21" t="s">
        <v>819</v>
      </c>
      <c r="B125" s="223">
        <v>275.0</v>
      </c>
      <c r="C125" s="21" t="s">
        <v>85</v>
      </c>
      <c r="D125" s="223">
        <v>1.0</v>
      </c>
      <c r="E125" s="339" t="s">
        <v>869</v>
      </c>
      <c r="F125" s="21" t="b">
        <v>1</v>
      </c>
      <c r="G125" s="20"/>
      <c r="H125" s="20" t="b">
        <v>0</v>
      </c>
      <c r="I125" s="21" t="s">
        <v>870</v>
      </c>
      <c r="J125" s="337" t="s">
        <v>51</v>
      </c>
      <c r="K125" s="338"/>
      <c r="L125" s="21"/>
    </row>
    <row r="126">
      <c r="A126" s="21"/>
      <c r="B126" s="223">
        <v>269.0</v>
      </c>
      <c r="C126" s="21" t="s">
        <v>811</v>
      </c>
      <c r="D126" s="223" t="s">
        <v>811</v>
      </c>
      <c r="E126" s="21"/>
      <c r="F126" s="21" t="b">
        <v>0</v>
      </c>
      <c r="G126" s="340"/>
      <c r="H126" s="340" t="b">
        <v>0</v>
      </c>
      <c r="I126" s="21"/>
      <c r="J126" s="21"/>
      <c r="K126" s="336"/>
      <c r="L126" s="21"/>
    </row>
    <row r="127">
      <c r="A127" s="21"/>
      <c r="B127" s="346">
        <v>276.0</v>
      </c>
      <c r="C127" s="21" t="s">
        <v>248</v>
      </c>
      <c r="D127" s="223">
        <v>2.0</v>
      </c>
      <c r="E127" s="21" t="s">
        <v>775</v>
      </c>
      <c r="F127" s="21" t="b">
        <v>0</v>
      </c>
      <c r="G127" s="20"/>
      <c r="H127" s="20" t="b">
        <v>0</v>
      </c>
      <c r="I127" s="21" t="s">
        <v>808</v>
      </c>
      <c r="J127" s="21"/>
      <c r="K127" s="338"/>
      <c r="L127" s="21"/>
    </row>
    <row r="128">
      <c r="A128" s="21"/>
      <c r="B128" s="223">
        <v>270.0</v>
      </c>
      <c r="C128" s="21" t="s">
        <v>235</v>
      </c>
      <c r="D128" s="223">
        <v>10.0</v>
      </c>
      <c r="E128" s="21" t="s">
        <v>252</v>
      </c>
      <c r="F128" s="21" t="b">
        <v>0</v>
      </c>
      <c r="G128" s="20"/>
      <c r="H128" s="20" t="b">
        <v>0</v>
      </c>
      <c r="I128" s="21" t="s">
        <v>808</v>
      </c>
      <c r="J128" s="337"/>
      <c r="K128" s="348"/>
      <c r="L128" s="20" t="s">
        <v>871</v>
      </c>
    </row>
    <row r="129">
      <c r="A129" s="21"/>
      <c r="B129" s="223">
        <v>277.0</v>
      </c>
      <c r="C129" s="21" t="s">
        <v>860</v>
      </c>
      <c r="D129" s="341">
        <v>44624.0</v>
      </c>
      <c r="E129" s="21" t="s">
        <v>872</v>
      </c>
      <c r="F129" s="21" t="b">
        <v>0</v>
      </c>
      <c r="G129" s="20"/>
      <c r="H129" s="20" t="b">
        <v>0</v>
      </c>
      <c r="I129" s="21" t="s">
        <v>808</v>
      </c>
      <c r="J129" s="21"/>
      <c r="K129" s="338"/>
      <c r="L129" s="21"/>
    </row>
    <row r="130">
      <c r="A130" s="21" t="s">
        <v>819</v>
      </c>
      <c r="B130" s="223">
        <v>271.0</v>
      </c>
      <c r="C130" s="21" t="s">
        <v>873</v>
      </c>
      <c r="D130" s="223" t="s">
        <v>808</v>
      </c>
      <c r="E130" s="21" t="s">
        <v>874</v>
      </c>
      <c r="F130" s="21" t="b">
        <v>0</v>
      </c>
      <c r="G130" s="20"/>
      <c r="H130" s="20" t="b">
        <v>0</v>
      </c>
      <c r="I130" s="21" t="s">
        <v>808</v>
      </c>
      <c r="J130" s="21"/>
      <c r="K130" s="338"/>
      <c r="L130" s="21"/>
    </row>
    <row r="131">
      <c r="A131" s="21"/>
      <c r="B131" s="223">
        <v>278.0</v>
      </c>
      <c r="C131" s="21" t="s">
        <v>811</v>
      </c>
      <c r="D131" s="223" t="s">
        <v>811</v>
      </c>
      <c r="E131" s="21"/>
      <c r="F131" s="21" t="b">
        <v>0</v>
      </c>
      <c r="G131" s="20"/>
      <c r="H131" s="20" t="b">
        <v>0</v>
      </c>
      <c r="I131" s="21" t="s">
        <v>808</v>
      </c>
      <c r="J131" s="21"/>
      <c r="K131" s="336"/>
      <c r="L131" s="21"/>
    </row>
    <row r="132">
      <c r="A132" s="21" t="s">
        <v>696</v>
      </c>
      <c r="B132" s="223">
        <v>272.0</v>
      </c>
      <c r="C132" s="21" t="s">
        <v>860</v>
      </c>
      <c r="D132" s="223">
        <v>1.0</v>
      </c>
      <c r="E132" s="21" t="s">
        <v>770</v>
      </c>
      <c r="F132" s="21" t="b">
        <v>0</v>
      </c>
      <c r="G132" s="340"/>
      <c r="H132" s="340" t="b">
        <v>0</v>
      </c>
      <c r="I132" s="21"/>
      <c r="J132" s="21"/>
      <c r="K132" s="338"/>
      <c r="L132" s="21"/>
    </row>
    <row r="133">
      <c r="A133" s="21" t="s">
        <v>696</v>
      </c>
      <c r="B133" s="223">
        <v>279.0</v>
      </c>
      <c r="C133" s="21" t="s">
        <v>860</v>
      </c>
      <c r="D133" s="223">
        <v>1.0</v>
      </c>
      <c r="E133" s="21" t="s">
        <v>875</v>
      </c>
      <c r="F133" s="21" t="b">
        <v>1</v>
      </c>
      <c r="G133" s="340"/>
      <c r="H133" s="340" t="b">
        <v>0</v>
      </c>
      <c r="I133" s="21"/>
      <c r="J133" s="21"/>
      <c r="K133" s="338"/>
      <c r="L133" s="21"/>
    </row>
    <row r="134">
      <c r="A134" s="21" t="s">
        <v>696</v>
      </c>
      <c r="B134" s="223">
        <v>273.0</v>
      </c>
      <c r="C134" s="21" t="s">
        <v>860</v>
      </c>
      <c r="D134" s="223">
        <v>2.0</v>
      </c>
      <c r="E134" s="21" t="s">
        <v>876</v>
      </c>
      <c r="F134" s="21" t="b">
        <v>1</v>
      </c>
      <c r="G134" s="340"/>
      <c r="H134" s="340" t="b">
        <v>0</v>
      </c>
      <c r="I134" s="21"/>
      <c r="J134" s="21"/>
      <c r="K134" s="338"/>
      <c r="L134" s="21"/>
    </row>
    <row r="135">
      <c r="A135" s="21" t="s">
        <v>696</v>
      </c>
      <c r="B135" s="223">
        <v>280.0</v>
      </c>
      <c r="C135" s="21" t="s">
        <v>860</v>
      </c>
      <c r="D135" s="223">
        <v>2.0</v>
      </c>
      <c r="E135" s="21" t="s">
        <v>771</v>
      </c>
      <c r="F135" s="21" t="b">
        <v>0</v>
      </c>
      <c r="G135" s="340"/>
      <c r="H135" s="340" t="b">
        <v>0</v>
      </c>
      <c r="I135" s="21"/>
      <c r="J135" s="21"/>
      <c r="K135" s="338"/>
      <c r="L135" s="21"/>
    </row>
    <row r="136">
      <c r="A136" s="21"/>
      <c r="B136" s="21"/>
      <c r="C136" s="21"/>
      <c r="D136" s="21"/>
      <c r="E136" s="21"/>
      <c r="F136" s="21"/>
      <c r="G136" s="21"/>
      <c r="H136" s="21" t="b">
        <v>0</v>
      </c>
      <c r="I136" s="21"/>
      <c r="J136" s="21"/>
      <c r="K136" s="21"/>
      <c r="L136" s="21"/>
    </row>
    <row r="137">
      <c r="A137" s="21"/>
      <c r="B137" s="223"/>
      <c r="C137" s="21"/>
      <c r="D137" s="223"/>
      <c r="E137" s="21"/>
      <c r="F137" s="21"/>
      <c r="G137" s="296"/>
      <c r="H137" s="296" t="b">
        <v>0</v>
      </c>
      <c r="I137" s="21"/>
      <c r="J137" s="21"/>
    </row>
    <row r="138">
      <c r="A138" s="21"/>
      <c r="B138" s="223"/>
      <c r="C138" s="21"/>
      <c r="D138" s="223"/>
      <c r="E138" s="21"/>
      <c r="F138" s="21"/>
      <c r="G138" s="296"/>
      <c r="H138" s="296" t="b">
        <v>0</v>
      </c>
      <c r="I138" s="21"/>
      <c r="J138" s="21"/>
    </row>
    <row r="139">
      <c r="A139" s="21"/>
      <c r="B139" s="223"/>
      <c r="C139" s="21"/>
      <c r="D139" s="223"/>
      <c r="E139" s="21"/>
      <c r="F139" s="21"/>
      <c r="G139" s="296"/>
      <c r="H139" s="296" t="b">
        <v>0</v>
      </c>
      <c r="I139" s="21"/>
      <c r="J139" s="21"/>
    </row>
    <row r="140">
      <c r="A140" s="21"/>
      <c r="B140" s="223"/>
      <c r="C140" s="21"/>
      <c r="D140" s="223"/>
      <c r="E140" s="21"/>
      <c r="F140" s="21"/>
      <c r="G140" s="21"/>
      <c r="H140" s="21" t="b">
        <v>0</v>
      </c>
      <c r="I140" s="21"/>
      <c r="J140" s="21"/>
    </row>
    <row r="141">
      <c r="A141" s="21"/>
      <c r="B141" s="223"/>
      <c r="C141" s="21"/>
      <c r="D141" s="223"/>
      <c r="E141" s="21"/>
      <c r="F141" s="21"/>
      <c r="G141" s="21"/>
      <c r="H141" s="21" t="b">
        <v>0</v>
      </c>
      <c r="I141" s="21"/>
      <c r="J141" s="21"/>
    </row>
    <row r="142">
      <c r="A142" s="21"/>
      <c r="B142" s="223"/>
      <c r="C142" s="21"/>
      <c r="D142" s="223"/>
      <c r="E142" s="21"/>
      <c r="F142" s="21"/>
      <c r="G142" s="21"/>
      <c r="H142" s="21" t="b">
        <v>0</v>
      </c>
      <c r="I142" s="21"/>
      <c r="J142" s="21"/>
    </row>
    <row r="143">
      <c r="A143" s="21"/>
      <c r="B143" s="223"/>
      <c r="C143" s="21"/>
      <c r="D143" s="223"/>
      <c r="E143" s="21"/>
      <c r="F143" s="21"/>
      <c r="G143" s="21"/>
      <c r="H143" s="21" t="b">
        <v>0</v>
      </c>
      <c r="I143" s="21"/>
      <c r="J143" s="21"/>
    </row>
    <row r="144">
      <c r="A144" s="21"/>
      <c r="B144" s="223"/>
      <c r="C144" s="21"/>
      <c r="D144" s="223"/>
      <c r="E144" s="21"/>
      <c r="F144" s="21"/>
      <c r="G144" s="21"/>
      <c r="H144" s="21" t="b">
        <v>0</v>
      </c>
      <c r="I144" s="21"/>
      <c r="J144" s="21"/>
    </row>
    <row r="145">
      <c r="A145" s="21"/>
      <c r="B145" s="223"/>
      <c r="C145" s="21"/>
      <c r="D145" s="223"/>
      <c r="E145" s="21"/>
      <c r="F145" s="21"/>
      <c r="G145" s="21"/>
      <c r="H145" s="21" t="b">
        <v>0</v>
      </c>
      <c r="I145" s="21"/>
      <c r="J145" s="21"/>
    </row>
    <row r="146">
      <c r="A146" s="21"/>
      <c r="B146" s="223"/>
      <c r="C146" s="21"/>
      <c r="D146" s="223"/>
      <c r="E146" s="21"/>
      <c r="F146" s="21"/>
      <c r="G146" s="21"/>
      <c r="H146" s="21" t="b">
        <v>0</v>
      </c>
      <c r="I146" s="21"/>
      <c r="J146" s="21"/>
    </row>
    <row r="147">
      <c r="A147" s="21"/>
      <c r="B147" s="223"/>
      <c r="C147" s="21"/>
      <c r="D147" s="223"/>
      <c r="E147" s="21"/>
      <c r="F147" s="21"/>
      <c r="G147" s="21"/>
      <c r="H147" s="21" t="b">
        <v>0</v>
      </c>
      <c r="I147" s="21"/>
      <c r="J147" s="21"/>
    </row>
    <row r="148">
      <c r="A148" s="21"/>
      <c r="B148" s="223"/>
      <c r="C148" s="21"/>
      <c r="D148" s="223"/>
      <c r="E148" s="21"/>
      <c r="F148" s="21"/>
      <c r="G148" s="21"/>
      <c r="H148" s="21" t="b">
        <v>0</v>
      </c>
      <c r="I148" s="21"/>
      <c r="J148" s="21"/>
    </row>
    <row r="149">
      <c r="A149" s="21"/>
      <c r="B149" s="223"/>
      <c r="C149" s="21"/>
      <c r="D149" s="223"/>
      <c r="E149" s="21"/>
      <c r="F149" s="21"/>
      <c r="G149" s="21"/>
      <c r="H149" s="21" t="b">
        <v>0</v>
      </c>
      <c r="I149" s="21"/>
      <c r="J149" s="21"/>
    </row>
    <row r="150">
      <c r="A150" s="21"/>
      <c r="B150" s="223"/>
      <c r="C150" s="21"/>
      <c r="D150" s="223"/>
      <c r="E150" s="21"/>
      <c r="F150" s="21"/>
      <c r="G150" s="21"/>
      <c r="H150" s="21" t="b">
        <v>0</v>
      </c>
      <c r="I150" s="21"/>
      <c r="J150" s="21"/>
    </row>
    <row r="151">
      <c r="A151" s="21"/>
      <c r="B151" s="223"/>
      <c r="C151" s="21"/>
      <c r="D151" s="223"/>
      <c r="E151" s="21"/>
      <c r="F151" s="21"/>
      <c r="G151" s="21"/>
      <c r="H151" s="21" t="b">
        <v>0</v>
      </c>
      <c r="I151" s="21"/>
      <c r="J151" s="21"/>
    </row>
    <row r="152">
      <c r="A152" s="21"/>
      <c r="B152" s="223"/>
      <c r="C152" s="21"/>
      <c r="D152" s="223"/>
      <c r="E152" s="21"/>
      <c r="F152" s="21"/>
      <c r="G152" s="21"/>
      <c r="H152" s="21" t="b">
        <v>0</v>
      </c>
      <c r="I152" s="21"/>
      <c r="J152" s="21"/>
    </row>
    <row r="153">
      <c r="A153" s="21"/>
      <c r="B153" s="223"/>
      <c r="C153" s="21"/>
      <c r="D153" s="223"/>
      <c r="E153" s="21"/>
      <c r="F153" s="21"/>
      <c r="G153" s="21"/>
      <c r="H153" s="21" t="b">
        <v>0</v>
      </c>
      <c r="I153" s="21"/>
      <c r="J153" s="21"/>
    </row>
    <row r="154">
      <c r="A154" s="21"/>
      <c r="B154" s="223"/>
      <c r="C154" s="21"/>
      <c r="D154" s="223"/>
      <c r="E154" s="21"/>
      <c r="F154" s="21"/>
      <c r="G154" s="21"/>
      <c r="H154" s="21" t="b">
        <v>0</v>
      </c>
      <c r="I154" s="21"/>
      <c r="J154" s="21"/>
    </row>
    <row r="155">
      <c r="A155" s="21"/>
      <c r="B155" s="223"/>
      <c r="C155" s="21"/>
      <c r="D155" s="223"/>
      <c r="E155" s="21"/>
      <c r="F155" s="21"/>
      <c r="G155" s="21"/>
      <c r="H155" s="21" t="b">
        <v>0</v>
      </c>
      <c r="I155" s="21"/>
      <c r="J155" s="21"/>
    </row>
    <row r="156">
      <c r="A156" s="21"/>
      <c r="B156" s="223"/>
      <c r="C156" s="21"/>
      <c r="D156" s="223"/>
      <c r="E156" s="21"/>
      <c r="F156" s="21"/>
      <c r="G156" s="21"/>
      <c r="H156" s="21" t="b">
        <v>0</v>
      </c>
      <c r="I156" s="21"/>
      <c r="J156" s="21"/>
    </row>
    <row r="157">
      <c r="A157" s="21"/>
      <c r="B157" s="223"/>
      <c r="C157" s="21"/>
      <c r="D157" s="223"/>
      <c r="E157" s="21"/>
      <c r="F157" s="21"/>
      <c r="G157" s="21"/>
      <c r="H157" s="21" t="b">
        <v>0</v>
      </c>
      <c r="I157" s="21"/>
      <c r="J157" s="296"/>
    </row>
    <row r="158">
      <c r="A158" s="21"/>
      <c r="B158" s="223"/>
      <c r="C158" s="21"/>
      <c r="D158" s="223"/>
      <c r="E158" s="21"/>
      <c r="F158" s="21"/>
      <c r="G158" s="21"/>
      <c r="H158" s="21" t="b">
        <v>0</v>
      </c>
      <c r="I158" s="21"/>
      <c r="J158" s="21"/>
    </row>
    <row r="159">
      <c r="A159" s="21"/>
      <c r="B159" s="223"/>
      <c r="C159" s="21"/>
      <c r="D159" s="223"/>
      <c r="E159" s="21"/>
      <c r="F159" s="21"/>
      <c r="G159" s="21"/>
      <c r="H159" s="21" t="b">
        <v>0</v>
      </c>
      <c r="I159" s="21"/>
      <c r="J159" s="21"/>
    </row>
    <row r="160">
      <c r="A160" s="21"/>
      <c r="B160" s="223"/>
      <c r="C160" s="21"/>
      <c r="D160" s="223"/>
      <c r="E160" s="21"/>
      <c r="F160" s="21"/>
      <c r="G160" s="21"/>
      <c r="H160" s="21" t="b">
        <v>0</v>
      </c>
      <c r="I160" s="21"/>
      <c r="J160" s="21"/>
    </row>
    <row r="161">
      <c r="A161" s="21"/>
      <c r="B161" s="223"/>
      <c r="C161" s="21"/>
      <c r="D161" s="223"/>
      <c r="E161" s="21"/>
      <c r="F161" s="21"/>
      <c r="G161" s="21"/>
      <c r="H161" s="21" t="b">
        <v>0</v>
      </c>
      <c r="I161" s="21"/>
      <c r="J161" s="21"/>
    </row>
    <row r="162">
      <c r="A162" s="21"/>
      <c r="B162" s="223"/>
      <c r="C162" s="21"/>
      <c r="D162" s="223"/>
      <c r="E162" s="21"/>
      <c r="F162" s="21"/>
      <c r="G162" s="21"/>
      <c r="H162" s="21" t="b">
        <v>0</v>
      </c>
      <c r="I162" s="21"/>
      <c r="J162" s="21"/>
    </row>
    <row r="163">
      <c r="A163" s="21"/>
      <c r="B163" s="223"/>
      <c r="C163" s="21"/>
      <c r="D163" s="223"/>
      <c r="E163" s="21"/>
      <c r="F163" s="21"/>
      <c r="G163" s="21"/>
      <c r="H163" s="21" t="b">
        <v>0</v>
      </c>
      <c r="I163" s="21"/>
      <c r="J163" s="21"/>
    </row>
    <row r="164">
      <c r="A164" s="21"/>
      <c r="B164" s="223"/>
      <c r="C164" s="21"/>
      <c r="D164" s="223"/>
      <c r="E164" s="21"/>
      <c r="F164" s="21"/>
      <c r="G164" s="21"/>
      <c r="H164" s="21" t="b">
        <v>0</v>
      </c>
      <c r="I164" s="21"/>
      <c r="J164" s="21"/>
    </row>
    <row r="165">
      <c r="A165" s="21"/>
      <c r="B165" s="223"/>
      <c r="C165" s="21"/>
      <c r="D165" s="223"/>
      <c r="E165" s="21"/>
      <c r="F165" s="21"/>
      <c r="G165" s="21"/>
      <c r="H165" s="21" t="b">
        <v>0</v>
      </c>
      <c r="I165" s="21"/>
      <c r="J165" s="21"/>
    </row>
    <row r="166">
      <c r="A166" s="21"/>
      <c r="B166" s="223"/>
      <c r="C166" s="21"/>
      <c r="D166" s="223"/>
      <c r="E166" s="21"/>
      <c r="F166" s="21"/>
      <c r="G166" s="21"/>
      <c r="H166" s="21" t="b">
        <v>0</v>
      </c>
      <c r="I166" s="21"/>
      <c r="J166" s="21"/>
    </row>
    <row r="167">
      <c r="A167" s="21"/>
      <c r="B167" s="223"/>
      <c r="C167" s="21"/>
      <c r="D167" s="223"/>
      <c r="E167" s="21"/>
      <c r="F167" s="21"/>
      <c r="G167" s="21"/>
      <c r="H167" s="21" t="b">
        <v>0</v>
      </c>
      <c r="I167" s="21"/>
      <c r="J167" s="21"/>
    </row>
    <row r="168">
      <c r="A168" s="21"/>
      <c r="B168" s="223"/>
      <c r="C168" s="21"/>
      <c r="D168" s="223"/>
      <c r="E168" s="21"/>
      <c r="F168" s="21"/>
      <c r="G168" s="21"/>
      <c r="H168" s="21" t="b">
        <v>0</v>
      </c>
      <c r="I168" s="21"/>
      <c r="J168" s="21"/>
    </row>
    <row r="169">
      <c r="A169" s="21"/>
      <c r="B169" s="223"/>
      <c r="C169" s="21"/>
      <c r="D169" s="223"/>
      <c r="E169" s="21"/>
      <c r="F169" s="21"/>
      <c r="G169" s="21"/>
      <c r="H169" s="21" t="b">
        <v>0</v>
      </c>
      <c r="I169" s="21"/>
      <c r="J169" s="21"/>
    </row>
    <row r="170">
      <c r="A170" s="21"/>
      <c r="B170" s="223"/>
      <c r="C170" s="21"/>
      <c r="D170" s="223"/>
      <c r="E170" s="21"/>
      <c r="F170" s="21"/>
      <c r="G170" s="21"/>
      <c r="H170" s="21" t="b">
        <v>0</v>
      </c>
      <c r="I170" s="21"/>
      <c r="J170" s="21"/>
    </row>
    <row r="171">
      <c r="A171" s="21"/>
      <c r="B171" s="223"/>
      <c r="C171" s="21"/>
      <c r="D171" s="223"/>
      <c r="E171" s="21"/>
      <c r="F171" s="21"/>
      <c r="G171" s="21"/>
      <c r="H171" s="21" t="b">
        <v>0</v>
      </c>
      <c r="I171" s="21"/>
      <c r="J171" s="21"/>
    </row>
    <row r="172">
      <c r="A172" s="21"/>
      <c r="B172" s="223"/>
      <c r="C172" s="21"/>
      <c r="D172" s="223"/>
      <c r="E172" s="21"/>
      <c r="F172" s="21"/>
      <c r="G172" s="21"/>
      <c r="H172" s="21" t="b">
        <v>0</v>
      </c>
      <c r="I172" s="21"/>
      <c r="J172" s="21"/>
    </row>
    <row r="173">
      <c r="A173" s="21"/>
      <c r="B173" s="223"/>
      <c r="C173" s="21"/>
      <c r="D173" s="223"/>
      <c r="E173" s="21"/>
      <c r="F173" s="21"/>
      <c r="G173" s="21"/>
      <c r="H173" s="21" t="b">
        <v>0</v>
      </c>
      <c r="I173" s="21"/>
      <c r="J173" s="21"/>
    </row>
    <row r="174">
      <c r="A174" s="21"/>
      <c r="B174" s="223"/>
      <c r="C174" s="21"/>
      <c r="D174" s="223"/>
      <c r="E174" s="21"/>
      <c r="F174" s="21"/>
      <c r="G174" s="21"/>
      <c r="H174" s="21" t="b">
        <v>0</v>
      </c>
      <c r="I174" s="21"/>
      <c r="J174" s="21"/>
    </row>
    <row r="175">
      <c r="A175" s="21"/>
      <c r="B175" s="223"/>
      <c r="C175" s="21"/>
      <c r="D175" s="223"/>
      <c r="E175" s="21"/>
      <c r="F175" s="21"/>
      <c r="G175" s="21"/>
      <c r="H175" s="21" t="b">
        <v>0</v>
      </c>
      <c r="I175" s="21"/>
      <c r="J175" s="21"/>
    </row>
    <row r="176">
      <c r="J176" s="21"/>
    </row>
    <row r="177">
      <c r="A177" s="21"/>
      <c r="B177" s="223"/>
      <c r="C177" s="21"/>
      <c r="D177" s="223"/>
      <c r="E177" s="21"/>
      <c r="F177" s="21"/>
      <c r="G177" s="21"/>
      <c r="H177" s="21" t="b">
        <v>0</v>
      </c>
      <c r="I177" s="296"/>
      <c r="J177" s="21"/>
    </row>
    <row r="178">
      <c r="A178" s="21"/>
      <c r="B178" s="223"/>
      <c r="C178" s="21"/>
      <c r="D178" s="223"/>
      <c r="E178" s="21"/>
      <c r="F178" s="21"/>
      <c r="G178" s="21"/>
      <c r="H178" s="21" t="b">
        <v>0</v>
      </c>
      <c r="I178" s="21"/>
      <c r="J178" s="21"/>
    </row>
    <row r="179">
      <c r="A179" s="21"/>
      <c r="B179" s="223"/>
      <c r="C179" s="21"/>
      <c r="D179" s="223"/>
      <c r="E179" s="21"/>
      <c r="F179" s="21"/>
      <c r="G179" s="21"/>
      <c r="H179" s="21" t="b">
        <v>0</v>
      </c>
      <c r="I179" s="21"/>
      <c r="J179" s="21"/>
    </row>
    <row r="180">
      <c r="A180" s="21"/>
      <c r="B180" s="223"/>
      <c r="C180" s="21"/>
      <c r="D180" s="223"/>
      <c r="E180" s="21"/>
      <c r="F180" s="21"/>
      <c r="G180" s="21"/>
      <c r="H180" s="21" t="b">
        <v>0</v>
      </c>
      <c r="I180" s="21"/>
      <c r="J180" s="21"/>
    </row>
    <row r="181">
      <c r="A181" s="21"/>
      <c r="B181" s="223"/>
      <c r="C181" s="21"/>
      <c r="D181" s="223"/>
      <c r="E181" s="21"/>
      <c r="F181" s="21"/>
      <c r="G181" s="21"/>
      <c r="H181" s="21" t="b">
        <v>0</v>
      </c>
      <c r="I181" s="296"/>
      <c r="J181" s="21"/>
    </row>
    <row r="182">
      <c r="A182" s="21"/>
      <c r="B182" s="223"/>
      <c r="C182" s="21"/>
      <c r="D182" s="223"/>
      <c r="E182" s="21"/>
      <c r="F182" s="21"/>
      <c r="G182" s="21"/>
      <c r="H182" s="21" t="b">
        <v>0</v>
      </c>
      <c r="I182" s="296"/>
      <c r="J182" s="21"/>
    </row>
    <row r="183">
      <c r="A183" s="21"/>
      <c r="B183" s="223"/>
      <c r="C183" s="21"/>
      <c r="D183" s="223"/>
      <c r="E183" s="21"/>
      <c r="F183" s="21"/>
      <c r="G183" s="21"/>
      <c r="H183" s="21" t="b">
        <v>0</v>
      </c>
      <c r="I183" s="21"/>
      <c r="J183" s="337"/>
    </row>
    <row r="184">
      <c r="A184" s="21"/>
      <c r="B184" s="223"/>
      <c r="C184" s="21"/>
      <c r="D184" s="223"/>
      <c r="E184" s="21"/>
      <c r="F184" s="21"/>
      <c r="G184" s="21"/>
      <c r="H184" s="21" t="b">
        <v>0</v>
      </c>
      <c r="I184" s="21"/>
      <c r="J184" s="337"/>
    </row>
    <row r="185">
      <c r="A185" s="21"/>
      <c r="B185" s="346"/>
      <c r="C185" s="21"/>
      <c r="D185" s="223"/>
      <c r="E185" s="21"/>
      <c r="F185" s="21"/>
      <c r="G185" s="21"/>
      <c r="H185" s="21" t="b">
        <v>0</v>
      </c>
      <c r="I185" s="21"/>
      <c r="J185" s="21"/>
    </row>
    <row r="186">
      <c r="A186" s="21"/>
      <c r="B186" s="346"/>
      <c r="C186" s="21"/>
      <c r="D186" s="223"/>
      <c r="E186" s="21"/>
      <c r="F186" s="21"/>
      <c r="G186" s="21"/>
      <c r="H186" s="21" t="b">
        <v>0</v>
      </c>
      <c r="I186" s="21"/>
      <c r="J186" s="21"/>
    </row>
    <row r="187">
      <c r="A187" s="21"/>
      <c r="B187" s="223"/>
      <c r="C187" s="21"/>
      <c r="D187" s="223"/>
      <c r="E187" s="21"/>
      <c r="F187" s="21"/>
      <c r="G187" s="21"/>
      <c r="H187" s="21" t="b">
        <v>0</v>
      </c>
      <c r="I187" s="21"/>
      <c r="J187" s="21"/>
    </row>
    <row r="188">
      <c r="A188" s="21"/>
      <c r="B188" s="223"/>
      <c r="C188" s="21"/>
      <c r="D188" s="223"/>
      <c r="E188" s="21"/>
      <c r="F188" s="21"/>
      <c r="G188" s="21"/>
      <c r="H188" s="21" t="b">
        <v>0</v>
      </c>
      <c r="I188" s="21"/>
      <c r="J188" s="21"/>
    </row>
    <row r="189">
      <c r="A189" s="21"/>
      <c r="B189" s="223"/>
      <c r="C189" s="21"/>
      <c r="D189" s="223"/>
      <c r="E189" s="21"/>
      <c r="F189" s="21"/>
      <c r="G189" s="21"/>
      <c r="H189" s="21" t="b">
        <v>0</v>
      </c>
      <c r="I189" s="21"/>
      <c r="J189" s="21"/>
    </row>
    <row r="190">
      <c r="A190" s="21"/>
      <c r="B190" s="223"/>
      <c r="C190" s="21"/>
      <c r="D190" s="223"/>
      <c r="E190" s="21"/>
      <c r="F190" s="21"/>
      <c r="G190" s="21"/>
      <c r="H190" s="21" t="b">
        <v>0</v>
      </c>
      <c r="I190" s="21"/>
      <c r="J190" s="21"/>
    </row>
    <row r="191">
      <c r="A191" s="21"/>
      <c r="B191" s="223"/>
      <c r="C191" s="21"/>
      <c r="D191" s="223"/>
      <c r="E191" s="21"/>
      <c r="F191" s="21"/>
      <c r="G191" s="21"/>
      <c r="H191" s="21" t="b">
        <v>0</v>
      </c>
      <c r="I191" s="296"/>
      <c r="J191" s="21"/>
    </row>
    <row r="192">
      <c r="A192" s="21"/>
      <c r="B192" s="223"/>
      <c r="C192" s="21"/>
      <c r="D192" s="223"/>
      <c r="E192" s="21"/>
      <c r="F192" s="21"/>
      <c r="G192" s="21"/>
      <c r="H192" s="21" t="b">
        <v>0</v>
      </c>
      <c r="I192" s="21"/>
      <c r="J192" s="337"/>
    </row>
    <row r="193">
      <c r="A193" s="21"/>
      <c r="B193" s="223"/>
      <c r="C193" s="21"/>
      <c r="D193" s="223"/>
      <c r="E193" s="21"/>
      <c r="F193" s="21"/>
      <c r="G193" s="21"/>
      <c r="H193" s="21" t="b">
        <v>0</v>
      </c>
      <c r="I193" s="296"/>
      <c r="J193" s="21"/>
    </row>
    <row r="194">
      <c r="A194" s="21"/>
      <c r="B194" s="223"/>
      <c r="C194" s="21"/>
      <c r="D194" s="223"/>
      <c r="E194" s="21"/>
      <c r="F194" s="21"/>
      <c r="G194" s="21"/>
      <c r="H194" s="21" t="b">
        <v>0</v>
      </c>
      <c r="I194" s="21"/>
      <c r="J194" s="337"/>
    </row>
    <row r="195">
      <c r="A195" s="21"/>
      <c r="B195" s="223"/>
      <c r="C195" s="21"/>
      <c r="D195" s="223"/>
      <c r="E195" s="21"/>
      <c r="F195" s="21"/>
      <c r="G195" s="296"/>
      <c r="H195" s="296" t="b">
        <v>0</v>
      </c>
      <c r="I195" s="21"/>
      <c r="J195" s="21"/>
    </row>
    <row r="196">
      <c r="A196" s="21"/>
      <c r="B196" s="346"/>
      <c r="C196" s="21"/>
      <c r="D196" s="223"/>
      <c r="E196" s="21"/>
      <c r="F196" s="21"/>
      <c r="G196" s="21"/>
      <c r="H196" s="21" t="b">
        <v>0</v>
      </c>
      <c r="I196" s="21"/>
      <c r="J196" s="21"/>
    </row>
    <row r="197">
      <c r="A197" s="21"/>
      <c r="B197" s="223"/>
      <c r="C197" s="21"/>
      <c r="D197" s="223"/>
      <c r="E197" s="21"/>
      <c r="F197" s="21"/>
      <c r="G197" s="21"/>
      <c r="H197" s="21" t="b">
        <v>0</v>
      </c>
      <c r="I197" s="21"/>
      <c r="J197" s="337"/>
    </row>
    <row r="198">
      <c r="A198" s="21"/>
      <c r="B198" s="223"/>
      <c r="C198" s="21"/>
      <c r="D198" s="341"/>
      <c r="E198" s="21"/>
      <c r="F198" s="21"/>
      <c r="G198" s="21"/>
      <c r="H198" s="21" t="b">
        <v>0</v>
      </c>
      <c r="I198" s="21"/>
      <c r="J198" s="21"/>
    </row>
    <row r="199">
      <c r="A199" s="21"/>
      <c r="B199" s="223"/>
      <c r="C199" s="21"/>
      <c r="D199" s="223"/>
      <c r="E199" s="21"/>
      <c r="F199" s="21"/>
      <c r="G199" s="21"/>
      <c r="H199" s="21" t="b">
        <v>0</v>
      </c>
      <c r="I199" s="21"/>
      <c r="J199" s="21"/>
    </row>
    <row r="200">
      <c r="A200" s="21"/>
      <c r="B200" s="223"/>
      <c r="C200" s="21"/>
      <c r="D200" s="223"/>
      <c r="E200" s="21"/>
      <c r="F200" s="21"/>
      <c r="G200" s="21"/>
      <c r="H200" s="21" t="b">
        <v>0</v>
      </c>
      <c r="I200" s="21"/>
      <c r="J200" s="21"/>
    </row>
    <row r="201">
      <c r="A201" s="21"/>
      <c r="B201" s="223"/>
      <c r="C201" s="21"/>
      <c r="D201" s="223"/>
      <c r="E201" s="21"/>
      <c r="F201" s="21"/>
      <c r="G201" s="296"/>
      <c r="H201" s="296" t="b">
        <v>0</v>
      </c>
      <c r="I201" s="21"/>
      <c r="J201" s="21"/>
    </row>
    <row r="202">
      <c r="A202" s="21"/>
      <c r="B202" s="223"/>
      <c r="C202" s="21"/>
      <c r="D202" s="223"/>
      <c r="E202" s="21"/>
      <c r="F202" s="21"/>
      <c r="G202" s="296"/>
      <c r="H202" s="296" t="b">
        <v>0</v>
      </c>
      <c r="I202" s="21"/>
      <c r="J202" s="21"/>
    </row>
    <row r="203">
      <c r="A203" s="21"/>
      <c r="B203" s="223"/>
      <c r="C203" s="21"/>
      <c r="D203" s="223"/>
      <c r="E203" s="21"/>
      <c r="F203" s="21"/>
      <c r="G203" s="296"/>
      <c r="H203" s="296" t="b">
        <v>0</v>
      </c>
      <c r="I203" s="21"/>
      <c r="J203" s="21"/>
    </row>
    <row r="204">
      <c r="A204" s="21"/>
      <c r="B204" s="223"/>
      <c r="C204" s="21"/>
      <c r="D204" s="223"/>
      <c r="E204" s="21"/>
      <c r="F204" s="21"/>
      <c r="G204" s="296"/>
      <c r="H204" s="296" t="b">
        <v>0</v>
      </c>
      <c r="I204" s="21"/>
      <c r="J204" s="21"/>
    </row>
    <row r="205">
      <c r="H205" s="126" t="b">
        <v>0</v>
      </c>
    </row>
    <row r="206">
      <c r="H206" s="126" t="b">
        <v>0</v>
      </c>
    </row>
    <row r="207">
      <c r="H207" s="126" t="b">
        <v>0</v>
      </c>
    </row>
    <row r="208">
      <c r="H208" s="126" t="b">
        <v>0</v>
      </c>
    </row>
    <row r="209">
      <c r="H209" s="126" t="b">
        <v>0</v>
      </c>
    </row>
    <row r="210">
      <c r="H210" s="126" t="b">
        <v>0</v>
      </c>
    </row>
    <row r="211">
      <c r="H211" s="126" t="b">
        <v>0</v>
      </c>
    </row>
    <row r="212">
      <c r="H212" s="126" t="b">
        <v>0</v>
      </c>
    </row>
    <row r="213">
      <c r="H213" s="126" t="b">
        <v>0</v>
      </c>
    </row>
    <row r="214">
      <c r="H214" s="126" t="b">
        <v>0</v>
      </c>
    </row>
    <row r="215">
      <c r="H215" s="126" t="b">
        <v>0</v>
      </c>
    </row>
    <row r="216">
      <c r="H216" s="126" t="b">
        <v>0</v>
      </c>
    </row>
    <row r="217">
      <c r="H217" s="126" t="b">
        <v>0</v>
      </c>
    </row>
    <row r="218">
      <c r="H218" s="126" t="b">
        <v>0</v>
      </c>
    </row>
    <row r="219">
      <c r="H219" s="126" t="b">
        <v>0</v>
      </c>
    </row>
    <row r="220">
      <c r="H220" s="126" t="b">
        <v>0</v>
      </c>
    </row>
    <row r="221">
      <c r="H221" s="126" t="b">
        <v>0</v>
      </c>
    </row>
    <row r="222">
      <c r="H222" s="126" t="b">
        <v>0</v>
      </c>
    </row>
    <row r="223">
      <c r="H223" s="126" t="b">
        <v>0</v>
      </c>
    </row>
    <row r="224">
      <c r="H224" s="126" t="b">
        <v>0</v>
      </c>
    </row>
    <row r="225">
      <c r="H225" s="126" t="b">
        <v>0</v>
      </c>
    </row>
    <row r="226">
      <c r="H226" s="126" t="b">
        <v>0</v>
      </c>
    </row>
    <row r="227">
      <c r="H227" s="126" t="b">
        <v>0</v>
      </c>
    </row>
    <row r="228">
      <c r="H228" s="126" t="b">
        <v>0</v>
      </c>
    </row>
    <row r="229">
      <c r="H229" s="126" t="b">
        <v>0</v>
      </c>
    </row>
    <row r="230">
      <c r="H230" s="126" t="b">
        <v>0</v>
      </c>
    </row>
    <row r="231">
      <c r="H231" s="126" t="b">
        <v>0</v>
      </c>
    </row>
    <row r="232">
      <c r="H232" s="126" t="b">
        <v>0</v>
      </c>
    </row>
    <row r="233">
      <c r="H233" s="126" t="b">
        <v>0</v>
      </c>
    </row>
    <row r="234">
      <c r="H234" s="126" t="b">
        <v>0</v>
      </c>
    </row>
    <row r="235">
      <c r="H235" s="126" t="b">
        <v>0</v>
      </c>
    </row>
    <row r="236">
      <c r="H236" s="126" t="b">
        <v>0</v>
      </c>
    </row>
    <row r="237">
      <c r="H237" s="126" t="b">
        <v>0</v>
      </c>
    </row>
    <row r="238">
      <c r="H238" s="126" t="b">
        <v>0</v>
      </c>
    </row>
    <row r="239">
      <c r="H239" s="126" t="b">
        <v>0</v>
      </c>
    </row>
    <row r="240">
      <c r="H240" s="126" t="b">
        <v>0</v>
      </c>
    </row>
    <row r="241">
      <c r="H241" s="126" t="b">
        <v>0</v>
      </c>
    </row>
    <row r="242">
      <c r="H242" s="126" t="b">
        <v>0</v>
      </c>
    </row>
    <row r="243">
      <c r="H243" s="126" t="b">
        <v>0</v>
      </c>
    </row>
    <row r="244">
      <c r="H244" s="126" t="b">
        <v>0</v>
      </c>
    </row>
    <row r="245">
      <c r="H245" s="126" t="b">
        <v>0</v>
      </c>
    </row>
    <row r="246">
      <c r="H246" s="126" t="b">
        <v>0</v>
      </c>
    </row>
    <row r="247">
      <c r="H247" s="126" t="b">
        <v>0</v>
      </c>
    </row>
    <row r="248">
      <c r="H248" s="126" t="b">
        <v>0</v>
      </c>
    </row>
    <row r="249">
      <c r="H249" s="126" t="b">
        <v>0</v>
      </c>
    </row>
    <row r="250">
      <c r="H250" s="126" t="b">
        <v>0</v>
      </c>
    </row>
    <row r="251">
      <c r="H251" s="126" t="b">
        <v>0</v>
      </c>
    </row>
    <row r="252">
      <c r="H252" s="126" t="b">
        <v>0</v>
      </c>
    </row>
    <row r="253">
      <c r="H253" s="126" t="b">
        <v>0</v>
      </c>
    </row>
    <row r="254">
      <c r="H254" s="126" t="b">
        <v>0</v>
      </c>
    </row>
    <row r="255">
      <c r="H255" s="126" t="b">
        <v>0</v>
      </c>
    </row>
    <row r="256">
      <c r="H256" s="126" t="b">
        <v>0</v>
      </c>
    </row>
    <row r="257">
      <c r="H257" s="126" t="b">
        <v>0</v>
      </c>
    </row>
    <row r="258">
      <c r="H258" s="126" t="b">
        <v>0</v>
      </c>
    </row>
    <row r="259">
      <c r="H259" s="126" t="b">
        <v>0</v>
      </c>
    </row>
    <row r="260">
      <c r="H260" s="126" t="b">
        <v>0</v>
      </c>
    </row>
    <row r="261">
      <c r="H261" s="126" t="b">
        <v>0</v>
      </c>
    </row>
    <row r="262">
      <c r="H262" s="126" t="b">
        <v>0</v>
      </c>
    </row>
    <row r="263">
      <c r="H263" s="126" t="b">
        <v>0</v>
      </c>
    </row>
    <row r="264">
      <c r="H264" s="126" t="b">
        <v>0</v>
      </c>
    </row>
    <row r="265">
      <c r="H265" s="126" t="b">
        <v>0</v>
      </c>
    </row>
    <row r="266">
      <c r="H266" s="126" t="b">
        <v>0</v>
      </c>
    </row>
    <row r="267">
      <c r="H267" s="126" t="b">
        <v>0</v>
      </c>
    </row>
    <row r="268">
      <c r="H268" s="126" t="b">
        <v>0</v>
      </c>
    </row>
    <row r="269">
      <c r="H269" s="126" t="b">
        <v>0</v>
      </c>
    </row>
    <row r="270">
      <c r="H270" s="126" t="b">
        <v>0</v>
      </c>
    </row>
    <row r="271">
      <c r="H271" s="126" t="b">
        <v>0</v>
      </c>
    </row>
    <row r="272">
      <c r="H272" s="126" t="b">
        <v>0</v>
      </c>
    </row>
    <row r="273">
      <c r="H273" s="126" t="b">
        <v>0</v>
      </c>
    </row>
    <row r="274">
      <c r="H274" s="126" t="b">
        <v>0</v>
      </c>
    </row>
    <row r="275">
      <c r="H275" s="126" t="b">
        <v>0</v>
      </c>
    </row>
    <row r="276">
      <c r="H276" s="126" t="b">
        <v>0</v>
      </c>
    </row>
    <row r="277">
      <c r="H277" s="126" t="b">
        <v>0</v>
      </c>
    </row>
    <row r="278">
      <c r="H278" s="126" t="b">
        <v>0</v>
      </c>
    </row>
    <row r="279">
      <c r="H279" s="126" t="b">
        <v>0</v>
      </c>
    </row>
    <row r="280">
      <c r="H280" s="126" t="b">
        <v>0</v>
      </c>
    </row>
    <row r="281">
      <c r="H281" s="126" t="b">
        <v>0</v>
      </c>
    </row>
    <row r="282">
      <c r="H282" s="126" t="b">
        <v>0</v>
      </c>
    </row>
    <row r="283">
      <c r="H283" s="126" t="b">
        <v>0</v>
      </c>
    </row>
    <row r="284">
      <c r="H284" s="126" t="b">
        <v>0</v>
      </c>
    </row>
    <row r="285">
      <c r="H285" s="126" t="b">
        <v>0</v>
      </c>
    </row>
    <row r="286">
      <c r="H286" s="126" t="b">
        <v>0</v>
      </c>
    </row>
    <row r="287">
      <c r="H287" s="126" t="b">
        <v>0</v>
      </c>
    </row>
    <row r="288">
      <c r="H288" s="126" t="b">
        <v>0</v>
      </c>
    </row>
    <row r="289">
      <c r="H289" s="126" t="b">
        <v>0</v>
      </c>
    </row>
    <row r="290">
      <c r="H290" s="126" t="b">
        <v>0</v>
      </c>
    </row>
    <row r="291">
      <c r="H291" s="126" t="b">
        <v>0</v>
      </c>
    </row>
    <row r="292">
      <c r="H292" s="126" t="b">
        <v>0</v>
      </c>
    </row>
    <row r="293">
      <c r="H293" s="126" t="b">
        <v>0</v>
      </c>
    </row>
    <row r="294">
      <c r="H294" s="126" t="b">
        <v>0</v>
      </c>
    </row>
    <row r="295">
      <c r="H295" s="126" t="b">
        <v>0</v>
      </c>
    </row>
    <row r="296">
      <c r="H296" s="126" t="b">
        <v>0</v>
      </c>
    </row>
    <row r="297">
      <c r="H297" s="126" t="b">
        <v>0</v>
      </c>
    </row>
    <row r="298">
      <c r="H298" s="126" t="b">
        <v>0</v>
      </c>
    </row>
    <row r="299">
      <c r="H299" s="126" t="b">
        <v>0</v>
      </c>
    </row>
    <row r="300">
      <c r="H300" s="126" t="b">
        <v>0</v>
      </c>
    </row>
    <row r="301">
      <c r="H301" s="126" t="b">
        <v>0</v>
      </c>
    </row>
    <row r="302">
      <c r="H302" s="126" t="b">
        <v>0</v>
      </c>
    </row>
    <row r="303">
      <c r="H303" s="126" t="b">
        <v>0</v>
      </c>
    </row>
    <row r="304">
      <c r="H304" s="126" t="b">
        <v>0</v>
      </c>
    </row>
    <row r="305">
      <c r="H305" s="126" t="b">
        <v>0</v>
      </c>
    </row>
    <row r="306">
      <c r="H306" s="126" t="b">
        <v>0</v>
      </c>
    </row>
    <row r="307">
      <c r="H307" s="126" t="b">
        <v>0</v>
      </c>
    </row>
    <row r="308">
      <c r="H308" s="126" t="b">
        <v>0</v>
      </c>
    </row>
    <row r="309">
      <c r="H309" s="126" t="b">
        <v>0</v>
      </c>
    </row>
    <row r="310">
      <c r="H310" s="126" t="b">
        <v>0</v>
      </c>
    </row>
    <row r="311">
      <c r="H311" s="126" t="b">
        <v>0</v>
      </c>
    </row>
    <row r="312">
      <c r="H312" s="126" t="b">
        <v>0</v>
      </c>
    </row>
    <row r="313">
      <c r="H313" s="126" t="b">
        <v>0</v>
      </c>
    </row>
    <row r="314">
      <c r="H314" s="126" t="b">
        <v>0</v>
      </c>
    </row>
    <row r="315">
      <c r="H315" s="126" t="b">
        <v>0</v>
      </c>
    </row>
    <row r="316">
      <c r="H316" s="126" t="b">
        <v>0</v>
      </c>
    </row>
    <row r="317">
      <c r="H317" s="126" t="b">
        <v>0</v>
      </c>
    </row>
    <row r="318">
      <c r="H318" s="126" t="b">
        <v>0</v>
      </c>
    </row>
    <row r="319">
      <c r="H319" s="126" t="b">
        <v>0</v>
      </c>
    </row>
    <row r="320">
      <c r="H320" s="126" t="b">
        <v>0</v>
      </c>
    </row>
    <row r="321">
      <c r="H321" s="126" t="b">
        <v>0</v>
      </c>
    </row>
    <row r="322">
      <c r="H322" s="126" t="b">
        <v>0</v>
      </c>
    </row>
    <row r="323">
      <c r="H323" s="126" t="b">
        <v>0</v>
      </c>
    </row>
    <row r="324">
      <c r="H324" s="126" t="b">
        <v>0</v>
      </c>
    </row>
    <row r="325">
      <c r="H325" s="126" t="b">
        <v>0</v>
      </c>
    </row>
    <row r="326">
      <c r="H326" s="126" t="b">
        <v>0</v>
      </c>
    </row>
    <row r="327">
      <c r="H327" s="126" t="b">
        <v>0</v>
      </c>
    </row>
    <row r="328">
      <c r="H328" s="126" t="b">
        <v>0</v>
      </c>
    </row>
    <row r="329">
      <c r="H329" s="126" t="b">
        <v>0</v>
      </c>
    </row>
    <row r="330">
      <c r="H330" s="126" t="b">
        <v>0</v>
      </c>
    </row>
    <row r="331">
      <c r="H331" s="126" t="b">
        <v>0</v>
      </c>
    </row>
    <row r="332">
      <c r="H332" s="126" t="b">
        <v>0</v>
      </c>
    </row>
    <row r="333">
      <c r="H333" s="126" t="b">
        <v>0</v>
      </c>
    </row>
    <row r="334">
      <c r="H334" s="126" t="b">
        <v>0</v>
      </c>
    </row>
    <row r="335">
      <c r="H335" s="126" t="b">
        <v>0</v>
      </c>
    </row>
    <row r="336">
      <c r="H336" s="126" t="b">
        <v>0</v>
      </c>
    </row>
    <row r="337">
      <c r="H337" s="126" t="b">
        <v>0</v>
      </c>
    </row>
    <row r="338">
      <c r="H338" s="126" t="b">
        <v>0</v>
      </c>
    </row>
    <row r="339">
      <c r="H339" s="126" t="b">
        <v>0</v>
      </c>
    </row>
    <row r="340">
      <c r="H340" s="126" t="b">
        <v>0</v>
      </c>
    </row>
    <row r="341">
      <c r="H341" s="126" t="b">
        <v>0</v>
      </c>
    </row>
    <row r="342">
      <c r="H342" s="126" t="b">
        <v>0</v>
      </c>
    </row>
    <row r="343">
      <c r="H343" s="126" t="b">
        <v>0</v>
      </c>
    </row>
    <row r="344">
      <c r="H344" s="126" t="b">
        <v>0</v>
      </c>
    </row>
    <row r="345">
      <c r="H345" s="126" t="b">
        <v>0</v>
      </c>
    </row>
    <row r="346">
      <c r="H346" s="126" t="b">
        <v>0</v>
      </c>
    </row>
    <row r="347">
      <c r="H347" s="126" t="b">
        <v>0</v>
      </c>
    </row>
    <row r="348">
      <c r="H348" s="126" t="b">
        <v>0</v>
      </c>
    </row>
    <row r="349">
      <c r="H349" s="126" t="b">
        <v>0</v>
      </c>
    </row>
    <row r="350">
      <c r="H350" s="126" t="b">
        <v>0</v>
      </c>
    </row>
    <row r="351">
      <c r="H351" s="126" t="b">
        <v>0</v>
      </c>
    </row>
    <row r="352">
      <c r="H352" s="126" t="b">
        <v>0</v>
      </c>
    </row>
    <row r="353">
      <c r="H353" s="126" t="b">
        <v>0</v>
      </c>
    </row>
    <row r="354">
      <c r="H354" s="126" t="b">
        <v>0</v>
      </c>
    </row>
    <row r="355">
      <c r="H355" s="126" t="b">
        <v>0</v>
      </c>
    </row>
    <row r="356">
      <c r="H356" s="126" t="b">
        <v>0</v>
      </c>
    </row>
    <row r="357">
      <c r="H357" s="126" t="b">
        <v>0</v>
      </c>
    </row>
    <row r="358">
      <c r="H358" s="126" t="b">
        <v>0</v>
      </c>
    </row>
    <row r="359">
      <c r="H359" s="126" t="b">
        <v>0</v>
      </c>
    </row>
    <row r="360">
      <c r="H360" s="126" t="b">
        <v>0</v>
      </c>
    </row>
    <row r="361">
      <c r="H361" s="126" t="b">
        <v>0</v>
      </c>
    </row>
    <row r="362">
      <c r="H362" s="126" t="b">
        <v>0</v>
      </c>
    </row>
    <row r="363">
      <c r="H363" s="126" t="b">
        <v>0</v>
      </c>
    </row>
    <row r="364">
      <c r="H364" s="126" t="b">
        <v>0</v>
      </c>
    </row>
    <row r="365">
      <c r="H365" s="126" t="b">
        <v>0</v>
      </c>
    </row>
    <row r="366">
      <c r="H366" s="126" t="b">
        <v>0</v>
      </c>
    </row>
    <row r="367">
      <c r="H367" s="126" t="b">
        <v>0</v>
      </c>
    </row>
    <row r="368">
      <c r="H368" s="126" t="b">
        <v>0</v>
      </c>
    </row>
    <row r="369">
      <c r="H369" s="126" t="b">
        <v>0</v>
      </c>
    </row>
    <row r="370">
      <c r="H370" s="126" t="b">
        <v>0</v>
      </c>
    </row>
    <row r="371">
      <c r="H371" s="126" t="b">
        <v>0</v>
      </c>
    </row>
    <row r="372">
      <c r="H372" s="126" t="b">
        <v>0</v>
      </c>
    </row>
    <row r="373">
      <c r="H373" s="126" t="b">
        <v>0</v>
      </c>
    </row>
    <row r="374">
      <c r="H374" s="126" t="b">
        <v>0</v>
      </c>
    </row>
    <row r="375">
      <c r="H375" s="126" t="b">
        <v>0</v>
      </c>
    </row>
    <row r="376">
      <c r="H376" s="126" t="b">
        <v>0</v>
      </c>
    </row>
    <row r="377">
      <c r="H377" s="126" t="b">
        <v>0</v>
      </c>
    </row>
    <row r="378">
      <c r="H378" s="126" t="b">
        <v>0</v>
      </c>
    </row>
    <row r="379">
      <c r="H379" s="126" t="b">
        <v>0</v>
      </c>
    </row>
    <row r="380">
      <c r="H380" s="126" t="b">
        <v>0</v>
      </c>
    </row>
    <row r="381">
      <c r="H381" s="126" t="b">
        <v>0</v>
      </c>
    </row>
    <row r="382">
      <c r="H382" s="126" t="b">
        <v>0</v>
      </c>
    </row>
    <row r="383">
      <c r="H383" s="126" t="b">
        <v>0</v>
      </c>
    </row>
    <row r="384">
      <c r="H384" s="126" t="b">
        <v>0</v>
      </c>
    </row>
    <row r="385">
      <c r="H385" s="126" t="b">
        <v>0</v>
      </c>
    </row>
    <row r="386">
      <c r="H386" s="126" t="b">
        <v>0</v>
      </c>
    </row>
    <row r="387">
      <c r="H387" s="126" t="b">
        <v>0</v>
      </c>
    </row>
    <row r="388">
      <c r="H388" s="126" t="b">
        <v>0</v>
      </c>
    </row>
    <row r="389">
      <c r="H389" s="126" t="b">
        <v>0</v>
      </c>
    </row>
    <row r="390">
      <c r="H390" s="126" t="b">
        <v>0</v>
      </c>
    </row>
    <row r="391">
      <c r="H391" s="126" t="b">
        <v>0</v>
      </c>
    </row>
    <row r="392">
      <c r="H392" s="126" t="b">
        <v>0</v>
      </c>
    </row>
    <row r="393">
      <c r="H393" s="126" t="b">
        <v>0</v>
      </c>
    </row>
    <row r="394">
      <c r="H394" s="126" t="b">
        <v>0</v>
      </c>
    </row>
    <row r="395">
      <c r="H395" s="126" t="b">
        <v>0</v>
      </c>
    </row>
    <row r="396">
      <c r="H396" s="126" t="b">
        <v>0</v>
      </c>
    </row>
    <row r="397">
      <c r="H397" s="126" t="b">
        <v>0</v>
      </c>
    </row>
    <row r="398">
      <c r="H398" s="126" t="b">
        <v>0</v>
      </c>
    </row>
    <row r="399">
      <c r="H399" s="126" t="b">
        <v>0</v>
      </c>
    </row>
    <row r="400">
      <c r="H400" s="126" t="b">
        <v>0</v>
      </c>
    </row>
    <row r="401">
      <c r="H401" s="126" t="b">
        <v>0</v>
      </c>
    </row>
    <row r="402">
      <c r="H402" s="126" t="b">
        <v>0</v>
      </c>
    </row>
    <row r="403">
      <c r="H403" s="126" t="b">
        <v>0</v>
      </c>
    </row>
    <row r="404">
      <c r="H404" s="126" t="b">
        <v>0</v>
      </c>
    </row>
    <row r="405">
      <c r="H405" s="126" t="b">
        <v>0</v>
      </c>
    </row>
    <row r="406">
      <c r="H406" s="126" t="b">
        <v>0</v>
      </c>
    </row>
    <row r="407">
      <c r="H407" s="126" t="b">
        <v>0</v>
      </c>
    </row>
    <row r="408">
      <c r="H408" s="126" t="b">
        <v>0</v>
      </c>
    </row>
    <row r="409">
      <c r="H409" s="126" t="b">
        <v>0</v>
      </c>
    </row>
    <row r="410">
      <c r="H410" s="126" t="b">
        <v>0</v>
      </c>
    </row>
    <row r="411">
      <c r="H411" s="126" t="b">
        <v>0</v>
      </c>
    </row>
    <row r="412">
      <c r="H412" s="126" t="b">
        <v>0</v>
      </c>
    </row>
    <row r="413">
      <c r="H413" s="126" t="b">
        <v>0</v>
      </c>
    </row>
    <row r="414">
      <c r="H414" s="126" t="b">
        <v>0</v>
      </c>
    </row>
    <row r="415">
      <c r="H415" s="126" t="b">
        <v>0</v>
      </c>
    </row>
    <row r="416">
      <c r="H416" s="126" t="b">
        <v>0</v>
      </c>
    </row>
    <row r="417">
      <c r="H417" s="126" t="b">
        <v>0</v>
      </c>
    </row>
    <row r="418">
      <c r="H418" s="126" t="b">
        <v>0</v>
      </c>
    </row>
    <row r="419">
      <c r="H419" s="126" t="b">
        <v>0</v>
      </c>
    </row>
    <row r="420">
      <c r="H420" s="126" t="b">
        <v>0</v>
      </c>
    </row>
    <row r="421">
      <c r="H421" s="126" t="b">
        <v>0</v>
      </c>
    </row>
    <row r="422">
      <c r="H422" s="126" t="b">
        <v>0</v>
      </c>
    </row>
    <row r="423">
      <c r="H423" s="126" t="b">
        <v>0</v>
      </c>
    </row>
    <row r="424">
      <c r="H424" s="126" t="b">
        <v>0</v>
      </c>
    </row>
    <row r="425">
      <c r="H425" s="126" t="b">
        <v>0</v>
      </c>
    </row>
    <row r="426">
      <c r="H426" s="126" t="b">
        <v>0</v>
      </c>
    </row>
    <row r="427">
      <c r="H427" s="126" t="b">
        <v>0</v>
      </c>
    </row>
    <row r="428">
      <c r="H428" s="126" t="b">
        <v>0</v>
      </c>
    </row>
    <row r="429">
      <c r="H429" s="126" t="b">
        <v>0</v>
      </c>
    </row>
    <row r="430">
      <c r="H430" s="126" t="b">
        <v>0</v>
      </c>
    </row>
    <row r="431">
      <c r="H431" s="126" t="b">
        <v>0</v>
      </c>
    </row>
    <row r="432">
      <c r="H432" s="126" t="b">
        <v>0</v>
      </c>
    </row>
    <row r="433">
      <c r="H433" s="126" t="b">
        <v>0</v>
      </c>
    </row>
    <row r="434">
      <c r="H434" s="126" t="b">
        <v>0</v>
      </c>
    </row>
    <row r="435">
      <c r="H435" s="126" t="b">
        <v>0</v>
      </c>
    </row>
    <row r="436">
      <c r="H436" s="126" t="b">
        <v>0</v>
      </c>
    </row>
    <row r="437">
      <c r="H437" s="126" t="b">
        <v>0</v>
      </c>
    </row>
    <row r="438">
      <c r="H438" s="126" t="b">
        <v>0</v>
      </c>
    </row>
    <row r="439">
      <c r="H439" s="126" t="b">
        <v>0</v>
      </c>
    </row>
    <row r="440">
      <c r="H440" s="126" t="b">
        <v>0</v>
      </c>
    </row>
    <row r="441">
      <c r="H441" s="126" t="b">
        <v>0</v>
      </c>
    </row>
    <row r="442">
      <c r="H442" s="126" t="b">
        <v>0</v>
      </c>
    </row>
    <row r="443">
      <c r="H443" s="126" t="b">
        <v>0</v>
      </c>
    </row>
    <row r="444">
      <c r="H444" s="126" t="b">
        <v>0</v>
      </c>
    </row>
    <row r="445">
      <c r="H445" s="126" t="b">
        <v>0</v>
      </c>
    </row>
    <row r="446">
      <c r="H446" s="126" t="b">
        <v>0</v>
      </c>
    </row>
    <row r="447">
      <c r="H447" s="126" t="b">
        <v>0</v>
      </c>
    </row>
    <row r="448">
      <c r="H448" s="126" t="b">
        <v>0</v>
      </c>
    </row>
    <row r="449">
      <c r="H449" s="126" t="b">
        <v>0</v>
      </c>
    </row>
    <row r="450">
      <c r="H450" s="126" t="b">
        <v>0</v>
      </c>
    </row>
    <row r="451">
      <c r="H451" s="126" t="b">
        <v>0</v>
      </c>
    </row>
    <row r="452">
      <c r="H452" s="126" t="b">
        <v>0</v>
      </c>
    </row>
    <row r="453">
      <c r="H453" s="126" t="b">
        <v>0</v>
      </c>
    </row>
    <row r="454">
      <c r="H454" s="126" t="b">
        <v>0</v>
      </c>
    </row>
    <row r="455">
      <c r="H455" s="126" t="b">
        <v>0</v>
      </c>
    </row>
    <row r="456">
      <c r="H456" s="126" t="b">
        <v>0</v>
      </c>
    </row>
    <row r="457">
      <c r="H457" s="126" t="b">
        <v>0</v>
      </c>
    </row>
    <row r="458">
      <c r="H458" s="126" t="b">
        <v>0</v>
      </c>
    </row>
    <row r="459">
      <c r="H459" s="126" t="b">
        <v>0</v>
      </c>
    </row>
    <row r="460">
      <c r="H460" s="126" t="b">
        <v>0</v>
      </c>
    </row>
    <row r="461">
      <c r="H461" s="126" t="b">
        <v>0</v>
      </c>
    </row>
    <row r="462">
      <c r="H462" s="126" t="b">
        <v>0</v>
      </c>
    </row>
    <row r="463">
      <c r="H463" s="126" t="b">
        <v>0</v>
      </c>
    </row>
    <row r="464">
      <c r="H464" s="126" t="b">
        <v>0</v>
      </c>
    </row>
    <row r="465">
      <c r="H465" s="126" t="b">
        <v>0</v>
      </c>
    </row>
    <row r="466">
      <c r="H466" s="126" t="b">
        <v>0</v>
      </c>
    </row>
    <row r="467">
      <c r="H467" s="126" t="b">
        <v>0</v>
      </c>
    </row>
    <row r="468">
      <c r="H468" s="126" t="b">
        <v>0</v>
      </c>
    </row>
    <row r="469">
      <c r="H469" s="126" t="b">
        <v>0</v>
      </c>
    </row>
    <row r="470">
      <c r="H470" s="126" t="b">
        <v>0</v>
      </c>
    </row>
    <row r="471">
      <c r="H471" s="126" t="b">
        <v>0</v>
      </c>
    </row>
    <row r="472">
      <c r="H472" s="126" t="b">
        <v>0</v>
      </c>
    </row>
    <row r="473">
      <c r="H473" s="126" t="b">
        <v>0</v>
      </c>
    </row>
    <row r="474">
      <c r="H474" s="126" t="b">
        <v>0</v>
      </c>
    </row>
    <row r="475">
      <c r="H475" s="126" t="b">
        <v>0</v>
      </c>
    </row>
    <row r="476">
      <c r="H476" s="126" t="b">
        <v>0</v>
      </c>
    </row>
    <row r="477">
      <c r="H477" s="126" t="b">
        <v>0</v>
      </c>
    </row>
    <row r="478">
      <c r="H478" s="126" t="b">
        <v>0</v>
      </c>
    </row>
    <row r="479">
      <c r="H479" s="126" t="b">
        <v>0</v>
      </c>
    </row>
    <row r="480">
      <c r="H480" s="126" t="b">
        <v>0</v>
      </c>
    </row>
    <row r="481">
      <c r="H481" s="126" t="b">
        <v>0</v>
      </c>
    </row>
    <row r="482">
      <c r="H482" s="126" t="b">
        <v>0</v>
      </c>
    </row>
    <row r="483">
      <c r="H483" s="126" t="b">
        <v>0</v>
      </c>
    </row>
    <row r="484">
      <c r="H484" s="126" t="b">
        <v>0</v>
      </c>
    </row>
    <row r="485">
      <c r="H485" s="126" t="b">
        <v>0</v>
      </c>
    </row>
    <row r="486">
      <c r="H486" s="126" t="b">
        <v>0</v>
      </c>
    </row>
    <row r="487">
      <c r="H487" s="126" t="b">
        <v>0</v>
      </c>
    </row>
    <row r="488">
      <c r="H488" s="126" t="b">
        <v>0</v>
      </c>
    </row>
    <row r="489">
      <c r="H489" s="126" t="b">
        <v>0</v>
      </c>
    </row>
    <row r="490">
      <c r="H490" s="126" t="b">
        <v>0</v>
      </c>
    </row>
    <row r="491">
      <c r="H491" s="126" t="b">
        <v>0</v>
      </c>
    </row>
    <row r="492">
      <c r="H492" s="126" t="b">
        <v>0</v>
      </c>
    </row>
    <row r="493">
      <c r="H493" s="126" t="b">
        <v>0</v>
      </c>
    </row>
    <row r="494">
      <c r="H494" s="126" t="b">
        <v>0</v>
      </c>
    </row>
    <row r="495">
      <c r="H495" s="126" t="b">
        <v>0</v>
      </c>
    </row>
    <row r="496">
      <c r="H496" s="126" t="b">
        <v>0</v>
      </c>
    </row>
    <row r="497">
      <c r="H497" s="126" t="b">
        <v>0</v>
      </c>
    </row>
    <row r="498">
      <c r="H498" s="126" t="b">
        <v>0</v>
      </c>
    </row>
    <row r="499">
      <c r="H499" s="126" t="b">
        <v>0</v>
      </c>
    </row>
    <row r="500">
      <c r="H500" s="126" t="b">
        <v>0</v>
      </c>
    </row>
    <row r="501">
      <c r="H501" s="126" t="b">
        <v>0</v>
      </c>
    </row>
    <row r="502">
      <c r="H502" s="126" t="b">
        <v>0</v>
      </c>
    </row>
    <row r="503">
      <c r="H503" s="126" t="b">
        <v>0</v>
      </c>
    </row>
    <row r="504">
      <c r="H504" s="126" t="b">
        <v>0</v>
      </c>
    </row>
    <row r="505">
      <c r="H505" s="126" t="b">
        <v>0</v>
      </c>
    </row>
    <row r="506">
      <c r="H506" s="126" t="b">
        <v>0</v>
      </c>
    </row>
    <row r="507">
      <c r="H507" s="126" t="b">
        <v>0</v>
      </c>
    </row>
    <row r="508">
      <c r="H508" s="126" t="b">
        <v>0</v>
      </c>
    </row>
    <row r="509">
      <c r="H509" s="126" t="b">
        <v>0</v>
      </c>
    </row>
    <row r="510">
      <c r="H510" s="126" t="b">
        <v>0</v>
      </c>
    </row>
    <row r="511">
      <c r="H511" s="126" t="b">
        <v>0</v>
      </c>
    </row>
    <row r="512">
      <c r="H512" s="126" t="b">
        <v>0</v>
      </c>
    </row>
    <row r="513">
      <c r="H513" s="126" t="b">
        <v>0</v>
      </c>
    </row>
    <row r="514">
      <c r="H514" s="126" t="b">
        <v>0</v>
      </c>
    </row>
    <row r="515">
      <c r="H515" s="126" t="b">
        <v>0</v>
      </c>
    </row>
    <row r="516">
      <c r="H516" s="126" t="b">
        <v>0</v>
      </c>
    </row>
    <row r="517">
      <c r="H517" s="126" t="b">
        <v>0</v>
      </c>
    </row>
    <row r="518">
      <c r="H518" s="126" t="b">
        <v>0</v>
      </c>
    </row>
    <row r="519">
      <c r="H519" s="126" t="b">
        <v>0</v>
      </c>
    </row>
    <row r="520">
      <c r="H520" s="126" t="b">
        <v>0</v>
      </c>
    </row>
    <row r="521">
      <c r="H521" s="126" t="b">
        <v>0</v>
      </c>
    </row>
    <row r="522">
      <c r="H522" s="126" t="b">
        <v>0</v>
      </c>
    </row>
    <row r="523">
      <c r="H523" s="126" t="b">
        <v>0</v>
      </c>
    </row>
    <row r="524">
      <c r="H524" s="126" t="b">
        <v>0</v>
      </c>
    </row>
    <row r="525">
      <c r="H525" s="126" t="b">
        <v>0</v>
      </c>
    </row>
    <row r="526">
      <c r="H526" s="126" t="b">
        <v>0</v>
      </c>
    </row>
    <row r="527">
      <c r="H527" s="126" t="b">
        <v>0</v>
      </c>
    </row>
    <row r="528">
      <c r="H528" s="126" t="b">
        <v>0</v>
      </c>
    </row>
    <row r="529">
      <c r="H529" s="126" t="b">
        <v>0</v>
      </c>
    </row>
    <row r="530">
      <c r="H530" s="126" t="b">
        <v>0</v>
      </c>
    </row>
    <row r="531">
      <c r="H531" s="126" t="b">
        <v>0</v>
      </c>
    </row>
    <row r="532">
      <c r="H532" s="126" t="b">
        <v>0</v>
      </c>
    </row>
    <row r="533">
      <c r="H533" s="126" t="b">
        <v>0</v>
      </c>
    </row>
    <row r="534">
      <c r="H534" s="126" t="b">
        <v>0</v>
      </c>
    </row>
    <row r="535">
      <c r="H535" s="126" t="b">
        <v>0</v>
      </c>
    </row>
    <row r="536">
      <c r="H536" s="126" t="b">
        <v>0</v>
      </c>
    </row>
    <row r="537">
      <c r="H537" s="126" t="b">
        <v>0</v>
      </c>
    </row>
    <row r="538">
      <c r="H538" s="126" t="b">
        <v>0</v>
      </c>
    </row>
    <row r="539">
      <c r="H539" s="126" t="b">
        <v>0</v>
      </c>
    </row>
    <row r="540">
      <c r="H540" s="126" t="b">
        <v>0</v>
      </c>
    </row>
    <row r="541">
      <c r="H541" s="126" t="b">
        <v>0</v>
      </c>
    </row>
    <row r="542">
      <c r="H542" s="126" t="b">
        <v>0</v>
      </c>
    </row>
    <row r="543">
      <c r="H543" s="126" t="b">
        <v>0</v>
      </c>
    </row>
    <row r="544">
      <c r="H544" s="126" t="b">
        <v>0</v>
      </c>
    </row>
    <row r="545">
      <c r="H545" s="126" t="b">
        <v>0</v>
      </c>
    </row>
    <row r="546">
      <c r="H546" s="126" t="b">
        <v>0</v>
      </c>
    </row>
    <row r="547">
      <c r="H547" s="126" t="b">
        <v>0</v>
      </c>
    </row>
    <row r="548">
      <c r="H548" s="126" t="b">
        <v>0</v>
      </c>
    </row>
    <row r="549">
      <c r="H549" s="126" t="b">
        <v>0</v>
      </c>
    </row>
    <row r="550">
      <c r="H550" s="126" t="b">
        <v>0</v>
      </c>
    </row>
    <row r="551">
      <c r="H551" s="126" t="b">
        <v>0</v>
      </c>
    </row>
    <row r="552">
      <c r="H552" s="126" t="b">
        <v>0</v>
      </c>
    </row>
    <row r="553">
      <c r="H553" s="126" t="b">
        <v>0</v>
      </c>
    </row>
    <row r="554">
      <c r="H554" s="126" t="b">
        <v>0</v>
      </c>
    </row>
    <row r="555">
      <c r="H555" s="126" t="b">
        <v>0</v>
      </c>
    </row>
    <row r="556">
      <c r="H556" s="126" t="b">
        <v>0</v>
      </c>
    </row>
    <row r="557">
      <c r="H557" s="126" t="b">
        <v>0</v>
      </c>
    </row>
    <row r="558">
      <c r="H558" s="126" t="b">
        <v>0</v>
      </c>
    </row>
    <row r="559">
      <c r="H559" s="126" t="b">
        <v>0</v>
      </c>
    </row>
    <row r="560">
      <c r="H560" s="126" t="b">
        <v>0</v>
      </c>
    </row>
    <row r="561">
      <c r="H561" s="126" t="b">
        <v>0</v>
      </c>
    </row>
    <row r="562">
      <c r="H562" s="126" t="b">
        <v>0</v>
      </c>
    </row>
    <row r="563">
      <c r="H563" s="126" t="b">
        <v>0</v>
      </c>
    </row>
    <row r="564">
      <c r="H564" s="126" t="b">
        <v>0</v>
      </c>
    </row>
    <row r="565">
      <c r="H565" s="126" t="b">
        <v>0</v>
      </c>
    </row>
    <row r="566">
      <c r="H566" s="126" t="b">
        <v>0</v>
      </c>
    </row>
    <row r="567">
      <c r="H567" s="126" t="b">
        <v>0</v>
      </c>
    </row>
    <row r="568">
      <c r="H568" s="126" t="b">
        <v>0</v>
      </c>
    </row>
    <row r="569">
      <c r="H569" s="126" t="b">
        <v>0</v>
      </c>
    </row>
    <row r="570">
      <c r="H570" s="126" t="b">
        <v>0</v>
      </c>
    </row>
    <row r="571">
      <c r="H571" s="126" t="b">
        <v>0</v>
      </c>
    </row>
    <row r="572">
      <c r="H572" s="126" t="b">
        <v>0</v>
      </c>
    </row>
    <row r="573">
      <c r="H573" s="126" t="b">
        <v>0</v>
      </c>
    </row>
    <row r="574">
      <c r="H574" s="126" t="b">
        <v>0</v>
      </c>
    </row>
    <row r="575">
      <c r="H575" s="126" t="b">
        <v>0</v>
      </c>
    </row>
    <row r="576">
      <c r="H576" s="126" t="b">
        <v>0</v>
      </c>
    </row>
    <row r="577">
      <c r="H577" s="126" t="b">
        <v>0</v>
      </c>
    </row>
    <row r="578">
      <c r="H578" s="126" t="b">
        <v>0</v>
      </c>
    </row>
    <row r="579">
      <c r="H579" s="126" t="b">
        <v>0</v>
      </c>
    </row>
    <row r="580">
      <c r="H580" s="126" t="b">
        <v>0</v>
      </c>
    </row>
    <row r="581">
      <c r="H581" s="126" t="b">
        <v>0</v>
      </c>
    </row>
    <row r="582">
      <c r="H582" s="126" t="b">
        <v>0</v>
      </c>
    </row>
    <row r="583">
      <c r="H583" s="126" t="b">
        <v>0</v>
      </c>
    </row>
    <row r="584">
      <c r="H584" s="126" t="b">
        <v>0</v>
      </c>
    </row>
    <row r="585">
      <c r="H585" s="126" t="b">
        <v>0</v>
      </c>
    </row>
    <row r="586">
      <c r="H586" s="126" t="b">
        <v>0</v>
      </c>
    </row>
    <row r="587">
      <c r="H587" s="126" t="b">
        <v>0</v>
      </c>
    </row>
    <row r="588">
      <c r="H588" s="126" t="b">
        <v>0</v>
      </c>
    </row>
    <row r="589">
      <c r="H589" s="126" t="b">
        <v>0</v>
      </c>
    </row>
    <row r="590">
      <c r="H590" s="126" t="b">
        <v>0</v>
      </c>
    </row>
    <row r="591">
      <c r="H591" s="126" t="b">
        <v>0</v>
      </c>
    </row>
    <row r="592">
      <c r="H592" s="126" t="b">
        <v>0</v>
      </c>
    </row>
    <row r="593">
      <c r="H593" s="126" t="b">
        <v>0</v>
      </c>
    </row>
    <row r="594">
      <c r="H594" s="126" t="b">
        <v>0</v>
      </c>
    </row>
    <row r="595">
      <c r="H595" s="126" t="b">
        <v>0</v>
      </c>
    </row>
    <row r="596">
      <c r="H596" s="126" t="b">
        <v>0</v>
      </c>
    </row>
    <row r="597">
      <c r="H597" s="126" t="b">
        <v>0</v>
      </c>
    </row>
    <row r="598">
      <c r="H598" s="126" t="b">
        <v>0</v>
      </c>
    </row>
    <row r="599">
      <c r="H599" s="126" t="b">
        <v>0</v>
      </c>
    </row>
    <row r="600">
      <c r="H600" s="126" t="b">
        <v>0</v>
      </c>
    </row>
    <row r="601">
      <c r="H601" s="126" t="b">
        <v>0</v>
      </c>
    </row>
    <row r="602">
      <c r="H602" s="126" t="b">
        <v>0</v>
      </c>
    </row>
    <row r="603">
      <c r="H603" s="126" t="b">
        <v>0</v>
      </c>
    </row>
    <row r="604">
      <c r="H604" s="126" t="b">
        <v>0</v>
      </c>
    </row>
    <row r="605">
      <c r="H605" s="126" t="b">
        <v>0</v>
      </c>
    </row>
    <row r="606">
      <c r="H606" s="126" t="b">
        <v>0</v>
      </c>
    </row>
    <row r="607">
      <c r="H607" s="126" t="b">
        <v>0</v>
      </c>
    </row>
    <row r="608">
      <c r="H608" s="126" t="b">
        <v>0</v>
      </c>
    </row>
    <row r="609">
      <c r="H609" s="126" t="b">
        <v>0</v>
      </c>
    </row>
    <row r="610">
      <c r="H610" s="126" t="b">
        <v>0</v>
      </c>
    </row>
    <row r="611">
      <c r="H611" s="126" t="b">
        <v>0</v>
      </c>
    </row>
    <row r="612">
      <c r="H612" s="126" t="b">
        <v>0</v>
      </c>
    </row>
    <row r="613">
      <c r="H613" s="126" t="b">
        <v>0</v>
      </c>
    </row>
    <row r="614">
      <c r="H614" s="126" t="b">
        <v>0</v>
      </c>
    </row>
    <row r="615">
      <c r="H615" s="126" t="b">
        <v>0</v>
      </c>
    </row>
    <row r="616">
      <c r="H616" s="126" t="b">
        <v>0</v>
      </c>
    </row>
    <row r="617">
      <c r="H617" s="126" t="b">
        <v>0</v>
      </c>
    </row>
    <row r="618">
      <c r="H618" s="126" t="b">
        <v>0</v>
      </c>
    </row>
    <row r="619">
      <c r="H619" s="126" t="b">
        <v>0</v>
      </c>
    </row>
    <row r="620">
      <c r="H620" s="126" t="b">
        <v>0</v>
      </c>
    </row>
    <row r="621">
      <c r="H621" s="126" t="b">
        <v>0</v>
      </c>
    </row>
    <row r="622">
      <c r="H622" s="126" t="b">
        <v>0</v>
      </c>
    </row>
    <row r="623">
      <c r="H623" s="126" t="b">
        <v>0</v>
      </c>
    </row>
    <row r="624">
      <c r="H624" s="126" t="b">
        <v>0</v>
      </c>
    </row>
    <row r="625">
      <c r="H625" s="126" t="b">
        <v>0</v>
      </c>
    </row>
    <row r="626">
      <c r="H626" s="126" t="b">
        <v>0</v>
      </c>
    </row>
    <row r="627">
      <c r="H627" s="126" t="b">
        <v>0</v>
      </c>
    </row>
    <row r="628">
      <c r="H628" s="126" t="b">
        <v>0</v>
      </c>
    </row>
    <row r="629">
      <c r="H629" s="126" t="b">
        <v>0</v>
      </c>
    </row>
    <row r="630">
      <c r="H630" s="126" t="b">
        <v>0</v>
      </c>
    </row>
    <row r="631">
      <c r="H631" s="126" t="b">
        <v>0</v>
      </c>
    </row>
    <row r="632">
      <c r="H632" s="126" t="b">
        <v>0</v>
      </c>
    </row>
    <row r="633">
      <c r="H633" s="126" t="b">
        <v>0</v>
      </c>
    </row>
    <row r="634">
      <c r="H634" s="126" t="b">
        <v>0</v>
      </c>
    </row>
    <row r="635">
      <c r="H635" s="126" t="b">
        <v>0</v>
      </c>
    </row>
    <row r="636">
      <c r="H636" s="126" t="b">
        <v>0</v>
      </c>
    </row>
    <row r="637">
      <c r="H637" s="126" t="b">
        <v>0</v>
      </c>
    </row>
    <row r="638">
      <c r="H638" s="126" t="b">
        <v>0</v>
      </c>
    </row>
    <row r="639">
      <c r="H639" s="126" t="b">
        <v>0</v>
      </c>
    </row>
    <row r="640">
      <c r="H640" s="126" t="b">
        <v>0</v>
      </c>
    </row>
    <row r="641">
      <c r="H641" s="126" t="b">
        <v>0</v>
      </c>
    </row>
    <row r="642">
      <c r="H642" s="126" t="b">
        <v>0</v>
      </c>
    </row>
    <row r="643">
      <c r="H643" s="126" t="b">
        <v>0</v>
      </c>
    </row>
    <row r="644">
      <c r="H644" s="126" t="b">
        <v>0</v>
      </c>
    </row>
    <row r="645">
      <c r="H645" s="126" t="b">
        <v>0</v>
      </c>
    </row>
    <row r="646">
      <c r="H646" s="126" t="b">
        <v>0</v>
      </c>
    </row>
    <row r="647">
      <c r="H647" s="126" t="b">
        <v>0</v>
      </c>
    </row>
    <row r="648">
      <c r="H648" s="126" t="b">
        <v>0</v>
      </c>
    </row>
    <row r="649">
      <c r="H649" s="126" t="b">
        <v>0</v>
      </c>
    </row>
    <row r="650">
      <c r="H650" s="126" t="b">
        <v>0</v>
      </c>
    </row>
    <row r="651">
      <c r="H651" s="126" t="b">
        <v>0</v>
      </c>
    </row>
    <row r="652">
      <c r="H652" s="126" t="b">
        <v>0</v>
      </c>
    </row>
    <row r="653">
      <c r="H653" s="126" t="b">
        <v>0</v>
      </c>
    </row>
    <row r="654">
      <c r="H654" s="126" t="b">
        <v>0</v>
      </c>
    </row>
    <row r="655">
      <c r="H655" s="126" t="b">
        <v>0</v>
      </c>
    </row>
    <row r="656">
      <c r="H656" s="126" t="b">
        <v>0</v>
      </c>
    </row>
    <row r="657">
      <c r="H657" s="126" t="b">
        <v>0</v>
      </c>
    </row>
    <row r="658">
      <c r="H658" s="126" t="b">
        <v>0</v>
      </c>
    </row>
    <row r="659">
      <c r="H659" s="126" t="b">
        <v>0</v>
      </c>
    </row>
    <row r="660">
      <c r="H660" s="126" t="b">
        <v>0</v>
      </c>
    </row>
    <row r="661">
      <c r="H661" s="126" t="b">
        <v>0</v>
      </c>
    </row>
    <row r="662">
      <c r="H662" s="126" t="b">
        <v>0</v>
      </c>
    </row>
    <row r="663">
      <c r="H663" s="126" t="b">
        <v>0</v>
      </c>
    </row>
    <row r="664">
      <c r="H664" s="126" t="b">
        <v>0</v>
      </c>
    </row>
    <row r="665">
      <c r="H665" s="126" t="b">
        <v>0</v>
      </c>
    </row>
    <row r="666">
      <c r="H666" s="126" t="b">
        <v>0</v>
      </c>
    </row>
    <row r="667">
      <c r="H667" s="126" t="b">
        <v>0</v>
      </c>
    </row>
    <row r="668">
      <c r="H668" s="126" t="b">
        <v>0</v>
      </c>
    </row>
    <row r="669">
      <c r="H669" s="126" t="b">
        <v>0</v>
      </c>
    </row>
    <row r="670">
      <c r="H670" s="126" t="b">
        <v>0</v>
      </c>
    </row>
    <row r="671">
      <c r="H671" s="126" t="b">
        <v>0</v>
      </c>
    </row>
    <row r="672">
      <c r="H672" s="126" t="b">
        <v>0</v>
      </c>
    </row>
    <row r="673">
      <c r="H673" s="126" t="b">
        <v>0</v>
      </c>
    </row>
    <row r="674">
      <c r="H674" s="126" t="b">
        <v>0</v>
      </c>
    </row>
    <row r="675">
      <c r="H675" s="126" t="b">
        <v>0</v>
      </c>
    </row>
    <row r="676">
      <c r="H676" s="126" t="b">
        <v>0</v>
      </c>
    </row>
    <row r="677">
      <c r="H677" s="126" t="b">
        <v>0</v>
      </c>
    </row>
    <row r="678">
      <c r="H678" s="126" t="b">
        <v>0</v>
      </c>
    </row>
    <row r="679">
      <c r="H679" s="126" t="b">
        <v>0</v>
      </c>
    </row>
    <row r="680">
      <c r="H680" s="126" t="b">
        <v>0</v>
      </c>
    </row>
    <row r="681">
      <c r="H681" s="126" t="b">
        <v>0</v>
      </c>
    </row>
    <row r="682">
      <c r="H682" s="126" t="b">
        <v>0</v>
      </c>
    </row>
    <row r="683">
      <c r="H683" s="126" t="b">
        <v>0</v>
      </c>
    </row>
    <row r="684">
      <c r="H684" s="126" t="b">
        <v>0</v>
      </c>
    </row>
    <row r="685">
      <c r="H685" s="126" t="b">
        <v>0</v>
      </c>
    </row>
    <row r="686">
      <c r="H686" s="126" t="b">
        <v>0</v>
      </c>
    </row>
    <row r="687">
      <c r="H687" s="126" t="b">
        <v>0</v>
      </c>
    </row>
    <row r="688">
      <c r="H688" s="126" t="b">
        <v>0</v>
      </c>
    </row>
    <row r="689">
      <c r="H689" s="126" t="b">
        <v>0</v>
      </c>
    </row>
    <row r="690">
      <c r="H690" s="126" t="b">
        <v>0</v>
      </c>
    </row>
    <row r="691">
      <c r="H691" s="126" t="b">
        <v>0</v>
      </c>
    </row>
    <row r="692">
      <c r="H692" s="126" t="b">
        <v>0</v>
      </c>
    </row>
    <row r="693">
      <c r="H693" s="126" t="b">
        <v>0</v>
      </c>
    </row>
    <row r="694">
      <c r="H694" s="126" t="b">
        <v>0</v>
      </c>
    </row>
    <row r="695">
      <c r="H695" s="126" t="b">
        <v>0</v>
      </c>
    </row>
    <row r="696">
      <c r="H696" s="126" t="b">
        <v>0</v>
      </c>
    </row>
    <row r="697">
      <c r="H697" s="126" t="b">
        <v>0</v>
      </c>
    </row>
    <row r="698">
      <c r="H698" s="126" t="b">
        <v>0</v>
      </c>
    </row>
    <row r="699">
      <c r="H699" s="126" t="b">
        <v>0</v>
      </c>
    </row>
    <row r="700">
      <c r="H700" s="126" t="b">
        <v>0</v>
      </c>
    </row>
    <row r="701">
      <c r="H701" s="126" t="b">
        <v>0</v>
      </c>
    </row>
    <row r="702">
      <c r="H702" s="126" t="b">
        <v>0</v>
      </c>
    </row>
    <row r="703">
      <c r="H703" s="126" t="b">
        <v>0</v>
      </c>
    </row>
    <row r="704">
      <c r="H704" s="126" t="b">
        <v>0</v>
      </c>
    </row>
    <row r="705">
      <c r="H705" s="126" t="b">
        <v>0</v>
      </c>
    </row>
    <row r="706">
      <c r="H706" s="126" t="b">
        <v>0</v>
      </c>
    </row>
    <row r="707">
      <c r="H707" s="126" t="b">
        <v>0</v>
      </c>
    </row>
    <row r="708">
      <c r="H708" s="126" t="b">
        <v>0</v>
      </c>
    </row>
    <row r="709">
      <c r="H709" s="126" t="b">
        <v>0</v>
      </c>
    </row>
    <row r="710">
      <c r="H710" s="126" t="b">
        <v>0</v>
      </c>
    </row>
    <row r="711">
      <c r="H711" s="126" t="b">
        <v>0</v>
      </c>
    </row>
    <row r="712">
      <c r="H712" s="126" t="b">
        <v>0</v>
      </c>
    </row>
    <row r="713">
      <c r="H713" s="126" t="b">
        <v>0</v>
      </c>
    </row>
    <row r="714">
      <c r="H714" s="126" t="b">
        <v>0</v>
      </c>
    </row>
    <row r="715">
      <c r="H715" s="126" t="b">
        <v>0</v>
      </c>
    </row>
    <row r="716">
      <c r="H716" s="126" t="b">
        <v>0</v>
      </c>
    </row>
    <row r="717">
      <c r="H717" s="126" t="b">
        <v>0</v>
      </c>
    </row>
    <row r="718">
      <c r="H718" s="126" t="b">
        <v>0</v>
      </c>
    </row>
    <row r="719">
      <c r="H719" s="126" t="b">
        <v>0</v>
      </c>
    </row>
    <row r="720">
      <c r="H720" s="126" t="b">
        <v>0</v>
      </c>
    </row>
    <row r="721">
      <c r="H721" s="126" t="b">
        <v>0</v>
      </c>
    </row>
    <row r="722">
      <c r="H722" s="126" t="b">
        <v>0</v>
      </c>
    </row>
    <row r="723">
      <c r="H723" s="126" t="b">
        <v>0</v>
      </c>
    </row>
    <row r="724">
      <c r="H724" s="126" t="b">
        <v>0</v>
      </c>
    </row>
    <row r="725">
      <c r="H725" s="126" t="b">
        <v>0</v>
      </c>
    </row>
    <row r="726">
      <c r="H726" s="126" t="b">
        <v>0</v>
      </c>
    </row>
    <row r="727">
      <c r="H727" s="126" t="b">
        <v>0</v>
      </c>
    </row>
    <row r="728">
      <c r="H728" s="126" t="b">
        <v>0</v>
      </c>
    </row>
    <row r="729">
      <c r="H729" s="126" t="b">
        <v>0</v>
      </c>
    </row>
    <row r="730">
      <c r="H730" s="126" t="b">
        <v>0</v>
      </c>
    </row>
    <row r="731">
      <c r="H731" s="126" t="b">
        <v>0</v>
      </c>
    </row>
    <row r="732">
      <c r="H732" s="126" t="b">
        <v>0</v>
      </c>
    </row>
    <row r="733">
      <c r="H733" s="126" t="b">
        <v>0</v>
      </c>
    </row>
    <row r="734">
      <c r="H734" s="126" t="b">
        <v>0</v>
      </c>
    </row>
    <row r="735">
      <c r="H735" s="126" t="b">
        <v>0</v>
      </c>
    </row>
    <row r="736">
      <c r="H736" s="126" t="b">
        <v>0</v>
      </c>
    </row>
    <row r="737">
      <c r="H737" s="126" t="b">
        <v>0</v>
      </c>
    </row>
    <row r="738">
      <c r="H738" s="126" t="b">
        <v>0</v>
      </c>
    </row>
    <row r="739">
      <c r="H739" s="126" t="b">
        <v>0</v>
      </c>
    </row>
    <row r="740">
      <c r="H740" s="126" t="b">
        <v>0</v>
      </c>
    </row>
    <row r="741">
      <c r="H741" s="126" t="b">
        <v>0</v>
      </c>
    </row>
    <row r="742">
      <c r="H742" s="126" t="b">
        <v>0</v>
      </c>
    </row>
    <row r="743">
      <c r="H743" s="126" t="b">
        <v>0</v>
      </c>
    </row>
    <row r="744">
      <c r="H744" s="126" t="b">
        <v>0</v>
      </c>
    </row>
    <row r="745">
      <c r="H745" s="126" t="b">
        <v>0</v>
      </c>
    </row>
    <row r="746">
      <c r="H746" s="126" t="b">
        <v>0</v>
      </c>
    </row>
    <row r="747">
      <c r="H747" s="126" t="b">
        <v>0</v>
      </c>
    </row>
    <row r="748">
      <c r="H748" s="126" t="b">
        <v>0</v>
      </c>
    </row>
    <row r="749">
      <c r="H749" s="126" t="b">
        <v>0</v>
      </c>
    </row>
    <row r="750">
      <c r="H750" s="126" t="b">
        <v>0</v>
      </c>
    </row>
    <row r="751">
      <c r="H751" s="126" t="b">
        <v>0</v>
      </c>
    </row>
    <row r="752">
      <c r="H752" s="126" t="b">
        <v>0</v>
      </c>
    </row>
    <row r="753">
      <c r="H753" s="126" t="b">
        <v>0</v>
      </c>
    </row>
    <row r="754">
      <c r="H754" s="126" t="b">
        <v>0</v>
      </c>
    </row>
    <row r="755">
      <c r="H755" s="126" t="b">
        <v>0</v>
      </c>
    </row>
    <row r="756">
      <c r="H756" s="126" t="b">
        <v>0</v>
      </c>
    </row>
    <row r="757">
      <c r="H757" s="126" t="b">
        <v>0</v>
      </c>
    </row>
    <row r="758">
      <c r="H758" s="126" t="b">
        <v>0</v>
      </c>
    </row>
    <row r="759">
      <c r="H759" s="126" t="b">
        <v>0</v>
      </c>
    </row>
    <row r="760">
      <c r="H760" s="126" t="b">
        <v>0</v>
      </c>
    </row>
    <row r="761">
      <c r="H761" s="126" t="b">
        <v>0</v>
      </c>
    </row>
    <row r="762">
      <c r="H762" s="126" t="b">
        <v>0</v>
      </c>
    </row>
    <row r="763">
      <c r="H763" s="126" t="b">
        <v>0</v>
      </c>
    </row>
    <row r="764">
      <c r="H764" s="126" t="b">
        <v>0</v>
      </c>
    </row>
    <row r="765">
      <c r="H765" s="126" t="b">
        <v>0</v>
      </c>
    </row>
    <row r="766">
      <c r="H766" s="126" t="b">
        <v>0</v>
      </c>
    </row>
    <row r="767">
      <c r="H767" s="126" t="b">
        <v>0</v>
      </c>
    </row>
    <row r="768">
      <c r="H768" s="126" t="b">
        <v>0</v>
      </c>
    </row>
    <row r="769">
      <c r="H769" s="126" t="b">
        <v>0</v>
      </c>
    </row>
    <row r="770">
      <c r="H770" s="126" t="b">
        <v>0</v>
      </c>
    </row>
    <row r="771">
      <c r="H771" s="126" t="b">
        <v>0</v>
      </c>
    </row>
    <row r="772">
      <c r="H772" s="126" t="b">
        <v>0</v>
      </c>
    </row>
    <row r="773">
      <c r="H773" s="126" t="b">
        <v>0</v>
      </c>
    </row>
    <row r="774">
      <c r="H774" s="126" t="b">
        <v>0</v>
      </c>
    </row>
    <row r="775">
      <c r="H775" s="126" t="b">
        <v>0</v>
      </c>
    </row>
    <row r="776">
      <c r="H776" s="126" t="b">
        <v>0</v>
      </c>
    </row>
    <row r="777">
      <c r="H777" s="126" t="b">
        <v>0</v>
      </c>
    </row>
    <row r="778">
      <c r="H778" s="126" t="b">
        <v>0</v>
      </c>
    </row>
    <row r="779">
      <c r="H779" s="126" t="b">
        <v>0</v>
      </c>
    </row>
    <row r="780">
      <c r="H780" s="126" t="b">
        <v>0</v>
      </c>
    </row>
    <row r="781">
      <c r="H781" s="126" t="b">
        <v>0</v>
      </c>
    </row>
    <row r="782">
      <c r="H782" s="126" t="b">
        <v>0</v>
      </c>
    </row>
    <row r="783">
      <c r="H783" s="126" t="b">
        <v>0</v>
      </c>
    </row>
    <row r="784">
      <c r="H784" s="126" t="b">
        <v>0</v>
      </c>
    </row>
    <row r="785">
      <c r="H785" s="126" t="b">
        <v>0</v>
      </c>
    </row>
    <row r="786">
      <c r="H786" s="126" t="b">
        <v>0</v>
      </c>
    </row>
    <row r="787">
      <c r="H787" s="126" t="b">
        <v>0</v>
      </c>
    </row>
    <row r="788">
      <c r="H788" s="126" t="b">
        <v>0</v>
      </c>
    </row>
    <row r="789">
      <c r="H789" s="126" t="b">
        <v>0</v>
      </c>
    </row>
    <row r="790">
      <c r="H790" s="126" t="b">
        <v>0</v>
      </c>
    </row>
    <row r="791">
      <c r="H791" s="126" t="b">
        <v>0</v>
      </c>
    </row>
    <row r="792">
      <c r="H792" s="126" t="b">
        <v>0</v>
      </c>
    </row>
    <row r="793">
      <c r="H793" s="126" t="b">
        <v>0</v>
      </c>
    </row>
    <row r="794">
      <c r="H794" s="126" t="b">
        <v>0</v>
      </c>
    </row>
    <row r="795">
      <c r="H795" s="126" t="b">
        <v>0</v>
      </c>
    </row>
    <row r="796">
      <c r="H796" s="126" t="b">
        <v>0</v>
      </c>
    </row>
    <row r="797">
      <c r="H797" s="126" t="b">
        <v>0</v>
      </c>
    </row>
    <row r="798">
      <c r="H798" s="126" t="b">
        <v>0</v>
      </c>
    </row>
    <row r="799">
      <c r="H799" s="126" t="b">
        <v>0</v>
      </c>
    </row>
    <row r="800">
      <c r="H800" s="126" t="b">
        <v>0</v>
      </c>
    </row>
    <row r="801">
      <c r="H801" s="126" t="b">
        <v>0</v>
      </c>
    </row>
    <row r="802">
      <c r="H802" s="126" t="b">
        <v>0</v>
      </c>
    </row>
    <row r="803">
      <c r="H803" s="126" t="b">
        <v>0</v>
      </c>
    </row>
    <row r="804">
      <c r="H804" s="126" t="b">
        <v>0</v>
      </c>
    </row>
    <row r="805">
      <c r="H805" s="126" t="b">
        <v>0</v>
      </c>
    </row>
    <row r="806">
      <c r="H806" s="126" t="b">
        <v>0</v>
      </c>
    </row>
    <row r="807">
      <c r="H807" s="126" t="b">
        <v>0</v>
      </c>
    </row>
    <row r="808">
      <c r="H808" s="126" t="b">
        <v>0</v>
      </c>
    </row>
    <row r="809">
      <c r="H809" s="126" t="b">
        <v>0</v>
      </c>
    </row>
    <row r="810">
      <c r="H810" s="126" t="b">
        <v>0</v>
      </c>
    </row>
    <row r="811">
      <c r="H811" s="126" t="b">
        <v>0</v>
      </c>
    </row>
    <row r="812">
      <c r="H812" s="126" t="b">
        <v>0</v>
      </c>
    </row>
    <row r="813">
      <c r="H813" s="126" t="b">
        <v>0</v>
      </c>
    </row>
    <row r="814">
      <c r="H814" s="126" t="b">
        <v>0</v>
      </c>
    </row>
    <row r="815">
      <c r="H815" s="126" t="b">
        <v>0</v>
      </c>
    </row>
    <row r="816">
      <c r="H816" s="126" t="b">
        <v>0</v>
      </c>
    </row>
    <row r="817">
      <c r="H817" s="126" t="b">
        <v>0</v>
      </c>
    </row>
    <row r="818">
      <c r="H818" s="126" t="b">
        <v>0</v>
      </c>
    </row>
    <row r="819">
      <c r="H819" s="126" t="b">
        <v>0</v>
      </c>
    </row>
    <row r="820">
      <c r="H820" s="126" t="b">
        <v>0</v>
      </c>
    </row>
    <row r="821">
      <c r="H821" s="126" t="b">
        <v>0</v>
      </c>
    </row>
    <row r="822">
      <c r="H822" s="126" t="b">
        <v>0</v>
      </c>
    </row>
    <row r="823">
      <c r="H823" s="126" t="b">
        <v>0</v>
      </c>
    </row>
    <row r="824">
      <c r="H824" s="126" t="b">
        <v>0</v>
      </c>
    </row>
    <row r="825">
      <c r="H825" s="126" t="b">
        <v>0</v>
      </c>
    </row>
    <row r="826">
      <c r="H826" s="126" t="b">
        <v>0</v>
      </c>
    </row>
    <row r="827">
      <c r="H827" s="126" t="b">
        <v>0</v>
      </c>
    </row>
    <row r="828">
      <c r="H828" s="126" t="b">
        <v>0</v>
      </c>
    </row>
    <row r="829">
      <c r="H829" s="126" t="b">
        <v>0</v>
      </c>
    </row>
    <row r="830">
      <c r="H830" s="126" t="b">
        <v>0</v>
      </c>
    </row>
    <row r="831">
      <c r="H831" s="126" t="b">
        <v>0</v>
      </c>
    </row>
    <row r="832">
      <c r="H832" s="126" t="b">
        <v>0</v>
      </c>
    </row>
    <row r="833">
      <c r="H833" s="126" t="b">
        <v>0</v>
      </c>
    </row>
    <row r="834">
      <c r="H834" s="126" t="b">
        <v>0</v>
      </c>
    </row>
    <row r="835">
      <c r="H835" s="126" t="b">
        <v>0</v>
      </c>
    </row>
    <row r="836">
      <c r="H836" s="126" t="b">
        <v>0</v>
      </c>
    </row>
    <row r="837">
      <c r="H837" s="126" t="b">
        <v>0</v>
      </c>
    </row>
    <row r="838">
      <c r="H838" s="126" t="b">
        <v>0</v>
      </c>
    </row>
    <row r="839">
      <c r="H839" s="126" t="b">
        <v>0</v>
      </c>
    </row>
    <row r="840">
      <c r="H840" s="126" t="b">
        <v>0</v>
      </c>
    </row>
    <row r="841">
      <c r="H841" s="126" t="b">
        <v>0</v>
      </c>
    </row>
    <row r="842">
      <c r="H842" s="126" t="b">
        <v>0</v>
      </c>
    </row>
    <row r="843">
      <c r="H843" s="126" t="b">
        <v>0</v>
      </c>
    </row>
    <row r="844">
      <c r="H844" s="126" t="b">
        <v>0</v>
      </c>
    </row>
    <row r="845">
      <c r="H845" s="126" t="b">
        <v>0</v>
      </c>
    </row>
    <row r="846">
      <c r="H846" s="126" t="b">
        <v>0</v>
      </c>
    </row>
    <row r="847">
      <c r="H847" s="126" t="b">
        <v>0</v>
      </c>
    </row>
    <row r="848">
      <c r="H848" s="126" t="b">
        <v>0</v>
      </c>
    </row>
    <row r="849">
      <c r="H849" s="126" t="b">
        <v>0</v>
      </c>
    </row>
    <row r="850">
      <c r="H850" s="126" t="b">
        <v>0</v>
      </c>
    </row>
    <row r="851">
      <c r="H851" s="126" t="b">
        <v>0</v>
      </c>
    </row>
    <row r="852">
      <c r="H852" s="126" t="b">
        <v>0</v>
      </c>
    </row>
    <row r="853">
      <c r="H853" s="126" t="b">
        <v>0</v>
      </c>
    </row>
    <row r="854">
      <c r="H854" s="126" t="b">
        <v>0</v>
      </c>
    </row>
    <row r="855">
      <c r="H855" s="126" t="b">
        <v>0</v>
      </c>
    </row>
    <row r="856">
      <c r="H856" s="126" t="b">
        <v>0</v>
      </c>
    </row>
    <row r="857">
      <c r="H857" s="126" t="b">
        <v>0</v>
      </c>
    </row>
    <row r="858">
      <c r="H858" s="126" t="b">
        <v>0</v>
      </c>
    </row>
    <row r="859">
      <c r="H859" s="126" t="b">
        <v>0</v>
      </c>
    </row>
    <row r="860">
      <c r="H860" s="126" t="b">
        <v>0</v>
      </c>
    </row>
    <row r="861">
      <c r="H861" s="126" t="b">
        <v>0</v>
      </c>
    </row>
    <row r="862">
      <c r="H862" s="126" t="b">
        <v>0</v>
      </c>
    </row>
    <row r="863">
      <c r="H863" s="126" t="b">
        <v>0</v>
      </c>
    </row>
    <row r="864">
      <c r="H864" s="126" t="b">
        <v>0</v>
      </c>
    </row>
    <row r="865">
      <c r="H865" s="126" t="b">
        <v>0</v>
      </c>
    </row>
    <row r="866">
      <c r="H866" s="126" t="b">
        <v>0</v>
      </c>
    </row>
    <row r="867">
      <c r="H867" s="126" t="b">
        <v>0</v>
      </c>
    </row>
    <row r="868">
      <c r="H868" s="126" t="b">
        <v>0</v>
      </c>
    </row>
    <row r="869">
      <c r="H869" s="126" t="b">
        <v>0</v>
      </c>
    </row>
    <row r="870">
      <c r="H870" s="126" t="b">
        <v>0</v>
      </c>
    </row>
    <row r="871">
      <c r="H871" s="126" t="b">
        <v>0</v>
      </c>
    </row>
    <row r="872">
      <c r="H872" s="126" t="b">
        <v>0</v>
      </c>
    </row>
    <row r="873">
      <c r="H873" s="126" t="b">
        <v>0</v>
      </c>
    </row>
    <row r="874">
      <c r="H874" s="126" t="b">
        <v>0</v>
      </c>
    </row>
    <row r="875">
      <c r="H875" s="126" t="b">
        <v>0</v>
      </c>
    </row>
    <row r="876">
      <c r="H876" s="126" t="b">
        <v>0</v>
      </c>
    </row>
    <row r="877">
      <c r="H877" s="126" t="b">
        <v>0</v>
      </c>
    </row>
    <row r="878">
      <c r="H878" s="126" t="b">
        <v>0</v>
      </c>
    </row>
    <row r="879">
      <c r="H879" s="126" t="b">
        <v>0</v>
      </c>
    </row>
    <row r="880">
      <c r="H880" s="126" t="b">
        <v>0</v>
      </c>
    </row>
    <row r="881">
      <c r="H881" s="126" t="b">
        <v>0</v>
      </c>
    </row>
    <row r="882">
      <c r="H882" s="126" t="b">
        <v>0</v>
      </c>
    </row>
    <row r="883">
      <c r="H883" s="126" t="b">
        <v>0</v>
      </c>
    </row>
    <row r="884">
      <c r="H884" s="126" t="b">
        <v>0</v>
      </c>
    </row>
    <row r="885">
      <c r="H885" s="126" t="b">
        <v>0</v>
      </c>
    </row>
    <row r="886">
      <c r="H886" s="126" t="b">
        <v>0</v>
      </c>
    </row>
    <row r="887">
      <c r="H887" s="126" t="b">
        <v>0</v>
      </c>
    </row>
    <row r="888">
      <c r="H888" s="126" t="b">
        <v>0</v>
      </c>
    </row>
    <row r="889">
      <c r="H889" s="126" t="b">
        <v>0</v>
      </c>
    </row>
    <row r="890">
      <c r="H890" s="126" t="b">
        <v>0</v>
      </c>
    </row>
    <row r="891">
      <c r="H891" s="126" t="b">
        <v>0</v>
      </c>
    </row>
    <row r="892">
      <c r="H892" s="126" t="b">
        <v>0</v>
      </c>
    </row>
    <row r="893">
      <c r="H893" s="126" t="b">
        <v>0</v>
      </c>
    </row>
    <row r="894">
      <c r="H894" s="126" t="b">
        <v>0</v>
      </c>
    </row>
    <row r="895">
      <c r="H895" s="126" t="b">
        <v>0</v>
      </c>
    </row>
    <row r="896">
      <c r="H896" s="126" t="b">
        <v>0</v>
      </c>
    </row>
    <row r="897">
      <c r="H897" s="126" t="b">
        <v>0</v>
      </c>
    </row>
    <row r="898">
      <c r="H898" s="126" t="b">
        <v>0</v>
      </c>
    </row>
    <row r="899">
      <c r="H899" s="126" t="b">
        <v>0</v>
      </c>
    </row>
    <row r="900">
      <c r="H900" s="126" t="b">
        <v>0</v>
      </c>
    </row>
    <row r="901">
      <c r="H901" s="126" t="b">
        <v>0</v>
      </c>
    </row>
    <row r="902">
      <c r="H902" s="126" t="b">
        <v>0</v>
      </c>
    </row>
    <row r="903">
      <c r="H903" s="126" t="b">
        <v>0</v>
      </c>
    </row>
    <row r="904">
      <c r="H904" s="126" t="b">
        <v>0</v>
      </c>
    </row>
    <row r="905">
      <c r="H905" s="126" t="b">
        <v>0</v>
      </c>
    </row>
    <row r="906">
      <c r="H906" s="126" t="b">
        <v>0</v>
      </c>
    </row>
    <row r="907">
      <c r="H907" s="126" t="b">
        <v>0</v>
      </c>
    </row>
    <row r="908">
      <c r="H908" s="126" t="b">
        <v>0</v>
      </c>
    </row>
    <row r="909">
      <c r="H909" s="126" t="b">
        <v>0</v>
      </c>
    </row>
    <row r="910">
      <c r="H910" s="126" t="b">
        <v>0</v>
      </c>
    </row>
    <row r="911">
      <c r="H911" s="126" t="b">
        <v>0</v>
      </c>
    </row>
    <row r="912">
      <c r="H912" s="126" t="b">
        <v>0</v>
      </c>
    </row>
    <row r="913">
      <c r="H913" s="126" t="b">
        <v>0</v>
      </c>
    </row>
    <row r="914">
      <c r="H914" s="126" t="b">
        <v>0</v>
      </c>
    </row>
    <row r="915">
      <c r="H915" s="126" t="b">
        <v>0</v>
      </c>
    </row>
    <row r="916">
      <c r="H916" s="126" t="b">
        <v>0</v>
      </c>
    </row>
    <row r="917">
      <c r="H917" s="126" t="b">
        <v>0</v>
      </c>
    </row>
    <row r="918">
      <c r="H918" s="126" t="b">
        <v>0</v>
      </c>
    </row>
    <row r="919">
      <c r="H919" s="126" t="b">
        <v>0</v>
      </c>
    </row>
    <row r="920">
      <c r="H920" s="126" t="b">
        <v>0</v>
      </c>
    </row>
    <row r="921">
      <c r="H921" s="126" t="b">
        <v>0</v>
      </c>
    </row>
    <row r="922">
      <c r="H922" s="126" t="b">
        <v>0</v>
      </c>
    </row>
    <row r="923">
      <c r="H923" s="126" t="b">
        <v>0</v>
      </c>
    </row>
    <row r="924">
      <c r="H924" s="126" t="b">
        <v>0</v>
      </c>
    </row>
    <row r="925">
      <c r="H925" s="126" t="b">
        <v>0</v>
      </c>
    </row>
    <row r="926">
      <c r="H926" s="126" t="b">
        <v>0</v>
      </c>
    </row>
    <row r="927">
      <c r="H927" s="126" t="b">
        <v>0</v>
      </c>
    </row>
    <row r="928">
      <c r="H928" s="126" t="b">
        <v>0</v>
      </c>
    </row>
    <row r="929">
      <c r="H929" s="126" t="b">
        <v>0</v>
      </c>
    </row>
    <row r="930">
      <c r="H930" s="126" t="b">
        <v>0</v>
      </c>
    </row>
    <row r="931">
      <c r="H931" s="126" t="b">
        <v>0</v>
      </c>
    </row>
    <row r="932">
      <c r="H932" s="126" t="b">
        <v>0</v>
      </c>
    </row>
    <row r="933">
      <c r="H933" s="126" t="b">
        <v>0</v>
      </c>
    </row>
    <row r="934">
      <c r="H934" s="126" t="b">
        <v>0</v>
      </c>
    </row>
    <row r="935">
      <c r="H935" s="126" t="b">
        <v>0</v>
      </c>
    </row>
    <row r="936">
      <c r="H936" s="126" t="b">
        <v>0</v>
      </c>
    </row>
    <row r="937">
      <c r="H937" s="126" t="b">
        <v>0</v>
      </c>
    </row>
    <row r="938">
      <c r="H938" s="126" t="b">
        <v>0</v>
      </c>
    </row>
    <row r="939">
      <c r="H939" s="126" t="b">
        <v>0</v>
      </c>
    </row>
    <row r="940">
      <c r="H940" s="126" t="b">
        <v>0</v>
      </c>
    </row>
    <row r="941">
      <c r="H941" s="126" t="b">
        <v>0</v>
      </c>
    </row>
    <row r="942">
      <c r="H942" s="126" t="b">
        <v>0</v>
      </c>
    </row>
    <row r="943">
      <c r="H943" s="126" t="b">
        <v>0</v>
      </c>
    </row>
    <row r="944">
      <c r="H944" s="126" t="b">
        <v>0</v>
      </c>
    </row>
    <row r="945">
      <c r="H945" s="126" t="b">
        <v>0</v>
      </c>
    </row>
    <row r="946">
      <c r="H946" s="126" t="b">
        <v>0</v>
      </c>
    </row>
    <row r="947">
      <c r="H947" s="126" t="b">
        <v>0</v>
      </c>
    </row>
    <row r="948">
      <c r="H948" s="126" t="b">
        <v>0</v>
      </c>
    </row>
    <row r="949">
      <c r="H949" s="126" t="b">
        <v>0</v>
      </c>
    </row>
    <row r="950">
      <c r="H950" s="126" t="b">
        <v>0</v>
      </c>
    </row>
    <row r="951">
      <c r="H951" s="126" t="b">
        <v>0</v>
      </c>
    </row>
    <row r="952">
      <c r="H952" s="126" t="b">
        <v>0</v>
      </c>
    </row>
    <row r="953">
      <c r="H953" s="126" t="b">
        <v>0</v>
      </c>
    </row>
    <row r="954">
      <c r="H954" s="126" t="b">
        <v>0</v>
      </c>
    </row>
    <row r="955">
      <c r="H955" s="126" t="b">
        <v>0</v>
      </c>
    </row>
    <row r="956">
      <c r="H956" s="126" t="b">
        <v>0</v>
      </c>
    </row>
    <row r="957">
      <c r="H957" s="126" t="b">
        <v>0</v>
      </c>
    </row>
    <row r="958">
      <c r="H958" s="126" t="b">
        <v>0</v>
      </c>
    </row>
    <row r="959">
      <c r="H959" s="126" t="b">
        <v>0</v>
      </c>
    </row>
    <row r="960">
      <c r="H960" s="126" t="b">
        <v>0</v>
      </c>
    </row>
    <row r="961">
      <c r="H961" s="126" t="b">
        <v>0</v>
      </c>
    </row>
    <row r="962">
      <c r="H962" s="126" t="b">
        <v>0</v>
      </c>
    </row>
    <row r="963">
      <c r="H963" s="126" t="b">
        <v>0</v>
      </c>
    </row>
    <row r="964">
      <c r="H964" s="126" t="b">
        <v>0</v>
      </c>
    </row>
    <row r="965">
      <c r="H965" s="126" t="b">
        <v>0</v>
      </c>
    </row>
    <row r="966">
      <c r="H966" s="126" t="b">
        <v>0</v>
      </c>
    </row>
    <row r="967">
      <c r="H967" s="126" t="b">
        <v>0</v>
      </c>
    </row>
    <row r="968">
      <c r="H968" s="126" t="b">
        <v>0</v>
      </c>
    </row>
    <row r="969">
      <c r="H969" s="126" t="b">
        <v>0</v>
      </c>
    </row>
    <row r="970">
      <c r="H970" s="126" t="b">
        <v>0</v>
      </c>
    </row>
    <row r="971">
      <c r="H971" s="126" t="b">
        <v>0</v>
      </c>
    </row>
    <row r="972">
      <c r="H972" s="126" t="b">
        <v>0</v>
      </c>
    </row>
    <row r="973">
      <c r="H973" s="126" t="b">
        <v>0</v>
      </c>
    </row>
    <row r="974">
      <c r="H974" s="126" t="b">
        <v>0</v>
      </c>
    </row>
    <row r="975">
      <c r="H975" s="126" t="b">
        <v>0</v>
      </c>
    </row>
    <row r="976">
      <c r="H976" s="126" t="b">
        <v>0</v>
      </c>
    </row>
    <row r="977">
      <c r="H977" s="126" t="b">
        <v>0</v>
      </c>
    </row>
    <row r="978">
      <c r="H978" s="126" t="b">
        <v>0</v>
      </c>
    </row>
    <row r="979">
      <c r="H979" s="126" t="b">
        <v>0</v>
      </c>
    </row>
    <row r="980">
      <c r="H980" s="126" t="b">
        <v>0</v>
      </c>
    </row>
    <row r="981">
      <c r="H981" s="126" t="b">
        <v>0</v>
      </c>
    </row>
    <row r="982">
      <c r="H982" s="126" t="b">
        <v>0</v>
      </c>
    </row>
    <row r="983">
      <c r="H983" s="126" t="b">
        <v>0</v>
      </c>
    </row>
    <row r="984">
      <c r="H984" s="126" t="b">
        <v>0</v>
      </c>
    </row>
    <row r="985">
      <c r="H985" s="126" t="b">
        <v>0</v>
      </c>
    </row>
    <row r="986">
      <c r="H986" s="126" t="b">
        <v>0</v>
      </c>
    </row>
    <row r="987">
      <c r="H987" s="126" t="b">
        <v>0</v>
      </c>
    </row>
    <row r="988">
      <c r="H988" s="126" t="b">
        <v>0</v>
      </c>
    </row>
    <row r="989">
      <c r="H989" s="126" t="b">
        <v>0</v>
      </c>
    </row>
    <row r="990">
      <c r="H990" s="126" t="b">
        <v>0</v>
      </c>
    </row>
    <row r="991">
      <c r="H991" s="126" t="b">
        <v>0</v>
      </c>
    </row>
    <row r="992">
      <c r="H992" s="126" t="b">
        <v>0</v>
      </c>
    </row>
    <row r="993">
      <c r="H993" s="126" t="b">
        <v>0</v>
      </c>
    </row>
    <row r="994">
      <c r="H994" s="126" t="b">
        <v>0</v>
      </c>
    </row>
    <row r="995">
      <c r="H995" s="126" t="b">
        <v>0</v>
      </c>
    </row>
    <row r="996">
      <c r="H996" s="126" t="b">
        <v>0</v>
      </c>
    </row>
    <row r="997">
      <c r="H997" s="126" t="b">
        <v>0</v>
      </c>
    </row>
  </sheetData>
  <mergeCells count="4">
    <mergeCell ref="A1:F1"/>
    <mergeCell ref="A50:K50"/>
    <mergeCell ref="A107:I107"/>
    <mergeCell ref="A176:I176"/>
  </mergeCells>
  <conditionalFormatting sqref="E84:E106 F85 E108:E113">
    <cfRule type="cellIs" dxfId="1" priority="1" operator="equal">
      <formula>"HC 12V"</formula>
    </cfRule>
  </conditionalFormatting>
  <conditionalFormatting sqref="E84:E106 F85 E108:E113">
    <cfRule type="cellIs" dxfId="9" priority="2" operator="equal">
      <formula>"HC 12V-"</formula>
    </cfRule>
  </conditionalFormatting>
  <conditionalFormatting sqref="E84:E106 F85 E108:E113">
    <cfRule type="cellIs" dxfId="0" priority="3" operator="equal">
      <formula>"24V"</formula>
    </cfRule>
  </conditionalFormatting>
  <conditionalFormatting sqref="E84:E106 F85 E108:E113">
    <cfRule type="cellIs" dxfId="10" priority="4" operator="equal">
      <formula>"24V-"</formula>
    </cfRule>
  </conditionalFormatting>
  <conditionalFormatting sqref="E4:E44">
    <cfRule type="containsText" dxfId="0" priority="5" operator="containsText" text="24V">
      <formula>NOT(ISERROR(SEARCH(("24V"),(E4))))</formula>
    </cfRule>
  </conditionalFormatting>
  <conditionalFormatting sqref="E4:E44">
    <cfRule type="containsText" dxfId="1" priority="6" operator="containsText" text="12V">
      <formula>NOT(ISERROR(SEARCH(("12V"),(E4))))</formula>
    </cfRule>
  </conditionalFormatting>
  <conditionalFormatting sqref="E4:E44">
    <cfRule type="containsText" dxfId="8" priority="7" operator="containsText" text="5V">
      <formula>NOT(ISERROR(SEARCH(("5V"),(E4))))</formula>
    </cfRule>
  </conditionalFormatting>
  <conditionalFormatting sqref="E4:E44">
    <cfRule type="containsText" dxfId="11" priority="8" operator="containsText" text="HVIL">
      <formula>NOT(ISERROR(SEARCH(("HVIL"),(E4))))</formula>
    </cfRule>
  </conditionalFormatting>
  <conditionalFormatting sqref="E4:E44">
    <cfRule type="cellIs" dxfId="6" priority="9" operator="equal">
      <formula>"GND"</formula>
    </cfRule>
  </conditionalFormatting>
  <conditionalFormatting sqref="E4:E44">
    <cfRule type="containsText" dxfId="12" priority="10" operator="containsText" text="Sensor">
      <formula>NOT(ISERROR(SEARCH(("Sensor"),(E4))))</formula>
    </cfRule>
  </conditionalFormatting>
  <conditionalFormatting sqref="J41">
    <cfRule type="containsText" dxfId="3" priority="11" operator="containsText" text="Signal">
      <formula>NOT(ISERROR(SEARCH(("Signal"),(J41))))</formula>
    </cfRule>
  </conditionalFormatting>
  <conditionalFormatting sqref="E4:E44">
    <cfRule type="containsText" dxfId="3" priority="12" operator="containsText" text="Signal">
      <formula>NOT(ISERROR(SEARCH(("Signal"),(E4))))</formula>
    </cfRule>
  </conditionalFormatting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/>
  </sheetViews>
  <sheetFormatPr customHeight="1" defaultColWidth="12.63" defaultRowHeight="15.75"/>
  <cols>
    <col customWidth="1" min="1" max="1" width="26.75"/>
    <col customWidth="1" min="2" max="2" width="34.75"/>
    <col customWidth="1" min="3" max="3" width="21.0"/>
    <col customWidth="1" min="4" max="4" width="15.0"/>
    <col customWidth="1" min="10" max="10" width="41.0"/>
    <col customWidth="1" min="11" max="11" width="24.5"/>
  </cols>
  <sheetData>
    <row r="1" ht="37.5" customHeight="1">
      <c r="A1" s="349" t="s">
        <v>877</v>
      </c>
      <c r="B1" s="25"/>
      <c r="C1" s="25"/>
      <c r="D1" s="25"/>
      <c r="E1" s="26"/>
    </row>
    <row r="2">
      <c r="A2" s="350" t="s">
        <v>746</v>
      </c>
      <c r="B2" s="351" t="s">
        <v>94</v>
      </c>
      <c r="C2" s="351" t="s">
        <v>97</v>
      </c>
      <c r="D2" s="350" t="s">
        <v>878</v>
      </c>
      <c r="E2" s="352" t="s">
        <v>98</v>
      </c>
      <c r="F2" s="1" t="s">
        <v>879</v>
      </c>
    </row>
    <row r="3">
      <c r="A3" s="113"/>
      <c r="B3" s="113"/>
      <c r="C3" s="113"/>
      <c r="D3" s="353"/>
      <c r="E3" s="113"/>
      <c r="G3" s="354"/>
      <c r="J3" s="21"/>
    </row>
    <row r="4">
      <c r="A4" s="224" t="s">
        <v>750</v>
      </c>
      <c r="B4" s="227" t="s">
        <v>880</v>
      </c>
      <c r="C4" s="355" t="s">
        <v>881</v>
      </c>
      <c r="D4" s="226">
        <v>8.0</v>
      </c>
      <c r="E4" s="356" t="s">
        <v>157</v>
      </c>
      <c r="F4" s="1" t="b">
        <v>1</v>
      </c>
      <c r="G4" s="213"/>
      <c r="H4" s="19"/>
      <c r="I4" s="19"/>
      <c r="J4" s="19"/>
    </row>
    <row r="5">
      <c r="A5" s="229" t="s">
        <v>882</v>
      </c>
      <c r="B5" s="232" t="s">
        <v>883</v>
      </c>
      <c r="C5" s="230" t="s">
        <v>884</v>
      </c>
      <c r="D5" s="231">
        <v>6.0</v>
      </c>
      <c r="E5" s="357" t="s">
        <v>113</v>
      </c>
      <c r="F5" s="1" t="b">
        <v>1</v>
      </c>
      <c r="G5" s="358"/>
      <c r="H5" s="21"/>
      <c r="I5" s="21"/>
      <c r="J5" s="359"/>
    </row>
    <row r="6">
      <c r="A6" s="360"/>
      <c r="B6" s="361" t="s">
        <v>163</v>
      </c>
      <c r="C6" s="230" t="s">
        <v>885</v>
      </c>
      <c r="D6" s="362">
        <v>7.0</v>
      </c>
      <c r="E6" s="363" t="s">
        <v>163</v>
      </c>
      <c r="F6" s="1" t="b">
        <v>1</v>
      </c>
      <c r="G6" s="358"/>
      <c r="H6" s="21"/>
      <c r="I6" s="21"/>
      <c r="J6" s="359"/>
    </row>
    <row r="7">
      <c r="A7" s="224" t="s">
        <v>759</v>
      </c>
      <c r="B7" s="364" t="s">
        <v>886</v>
      </c>
      <c r="C7" s="365" t="s">
        <v>12</v>
      </c>
      <c r="D7" s="366">
        <v>23.0</v>
      </c>
      <c r="E7" s="356" t="s">
        <v>109</v>
      </c>
      <c r="F7" s="1" t="b">
        <v>1</v>
      </c>
      <c r="G7" s="358"/>
      <c r="H7" s="21"/>
      <c r="I7" s="21"/>
      <c r="J7" s="359"/>
    </row>
    <row r="8">
      <c r="A8" s="367" t="s">
        <v>887</v>
      </c>
      <c r="B8" s="368" t="s">
        <v>888</v>
      </c>
      <c r="C8" s="369" t="s">
        <v>5</v>
      </c>
      <c r="D8" s="370">
        <v>24.0</v>
      </c>
      <c r="E8" s="357" t="s">
        <v>109</v>
      </c>
      <c r="F8" s="1" t="b">
        <v>1</v>
      </c>
      <c r="G8" s="358"/>
      <c r="H8" s="21"/>
      <c r="I8" s="21"/>
      <c r="J8" s="359"/>
    </row>
    <row r="9">
      <c r="A9" s="371"/>
      <c r="B9" s="368" t="s">
        <v>889</v>
      </c>
      <c r="C9" s="372" t="s">
        <v>30</v>
      </c>
      <c r="D9" s="370">
        <v>25.0</v>
      </c>
      <c r="E9" s="357" t="s">
        <v>109</v>
      </c>
      <c r="F9" s="1" t="b">
        <v>1</v>
      </c>
      <c r="G9" s="358"/>
      <c r="H9" s="21"/>
      <c r="I9" s="21"/>
      <c r="J9" s="359"/>
    </row>
    <row r="10">
      <c r="A10" s="373"/>
      <c r="B10" s="374" t="s">
        <v>890</v>
      </c>
      <c r="C10" s="374" t="s">
        <v>24</v>
      </c>
      <c r="D10" s="375">
        <v>26.0</v>
      </c>
      <c r="E10" s="376" t="s">
        <v>109</v>
      </c>
      <c r="F10" s="1" t="b">
        <v>1</v>
      </c>
      <c r="G10" s="358"/>
      <c r="H10" s="21"/>
      <c r="I10" s="377"/>
      <c r="J10" s="359"/>
    </row>
    <row r="11">
      <c r="A11" s="224" t="s">
        <v>765</v>
      </c>
      <c r="B11" s="378" t="s">
        <v>891</v>
      </c>
      <c r="C11" s="379" t="s">
        <v>12</v>
      </c>
      <c r="D11" s="262">
        <v>45.0</v>
      </c>
      <c r="E11" s="380" t="s">
        <v>109</v>
      </c>
      <c r="F11" s="1" t="b">
        <v>1</v>
      </c>
      <c r="G11" s="358"/>
      <c r="H11" s="21"/>
      <c r="I11" s="377"/>
      <c r="J11" s="359"/>
    </row>
    <row r="12">
      <c r="A12" s="381" t="s">
        <v>892</v>
      </c>
      <c r="B12" s="382" t="s">
        <v>893</v>
      </c>
      <c r="C12" s="270" t="s">
        <v>5</v>
      </c>
      <c r="D12" s="257">
        <v>46.0</v>
      </c>
      <c r="E12" s="383" t="s">
        <v>109</v>
      </c>
      <c r="F12" s="1" t="b">
        <v>1</v>
      </c>
      <c r="G12" s="358"/>
      <c r="H12" s="21"/>
      <c r="I12" s="21"/>
      <c r="J12" s="359"/>
    </row>
    <row r="13">
      <c r="A13" s="260"/>
      <c r="B13" s="382" t="s">
        <v>894</v>
      </c>
      <c r="C13" s="384" t="s">
        <v>30</v>
      </c>
      <c r="D13" s="257">
        <v>47.0</v>
      </c>
      <c r="E13" s="383" t="s">
        <v>109</v>
      </c>
      <c r="F13" s="1" t="b">
        <v>1</v>
      </c>
      <c r="G13" s="358"/>
      <c r="H13" s="21"/>
      <c r="I13" s="21"/>
      <c r="J13" s="359"/>
    </row>
    <row r="14">
      <c r="A14" s="385"/>
      <c r="B14" s="386" t="s">
        <v>895</v>
      </c>
      <c r="C14" s="387" t="s">
        <v>24</v>
      </c>
      <c r="D14" s="266">
        <v>48.0</v>
      </c>
      <c r="E14" s="388" t="s">
        <v>109</v>
      </c>
      <c r="F14" s="1" t="b">
        <v>1</v>
      </c>
      <c r="G14" s="358"/>
      <c r="H14" s="21"/>
      <c r="I14" s="21"/>
      <c r="J14" s="359"/>
    </row>
    <row r="15">
      <c r="A15" s="224" t="s">
        <v>772</v>
      </c>
      <c r="B15" s="389" t="s">
        <v>896</v>
      </c>
      <c r="C15" s="390" t="s">
        <v>5</v>
      </c>
      <c r="D15" s="391">
        <v>63.0</v>
      </c>
      <c r="E15" s="392" t="s">
        <v>109</v>
      </c>
      <c r="F15" s="1" t="b">
        <v>1</v>
      </c>
      <c r="G15" s="358"/>
      <c r="H15" s="21"/>
      <c r="I15" s="21"/>
      <c r="J15" s="359"/>
    </row>
    <row r="16">
      <c r="A16" s="280" t="s">
        <v>85</v>
      </c>
      <c r="B16" s="278" t="s">
        <v>897</v>
      </c>
      <c r="C16" s="393" t="s">
        <v>12</v>
      </c>
      <c r="D16" s="277">
        <v>64.0</v>
      </c>
      <c r="E16" s="394" t="s">
        <v>109</v>
      </c>
      <c r="F16" s="1" t="b">
        <v>1</v>
      </c>
      <c r="G16" s="358"/>
      <c r="H16" s="21"/>
      <c r="I16" s="21"/>
      <c r="J16" s="359"/>
    </row>
    <row r="17">
      <c r="A17" s="280"/>
      <c r="B17" s="276" t="s">
        <v>898</v>
      </c>
      <c r="C17" s="395" t="s">
        <v>24</v>
      </c>
      <c r="D17" s="277">
        <v>65.0</v>
      </c>
      <c r="E17" s="396" t="s">
        <v>109</v>
      </c>
      <c r="F17" s="1" t="b">
        <v>1</v>
      </c>
      <c r="G17" s="358"/>
      <c r="H17" s="21"/>
      <c r="I17" s="21"/>
      <c r="J17" s="359"/>
    </row>
    <row r="18">
      <c r="A18" s="281"/>
      <c r="B18" s="282" t="s">
        <v>899</v>
      </c>
      <c r="C18" s="395" t="s">
        <v>30</v>
      </c>
      <c r="D18" s="283">
        <v>66.0</v>
      </c>
      <c r="E18" s="397" t="s">
        <v>109</v>
      </c>
      <c r="F18" s="1" t="b">
        <v>1</v>
      </c>
      <c r="G18" s="358"/>
      <c r="H18" s="21"/>
      <c r="I18" s="21"/>
      <c r="J18" s="359"/>
    </row>
    <row r="19">
      <c r="A19" s="224" t="s">
        <v>777</v>
      </c>
      <c r="B19" s="290" t="s">
        <v>900</v>
      </c>
      <c r="C19" s="398" t="s">
        <v>26</v>
      </c>
      <c r="D19" s="399">
        <v>34.0</v>
      </c>
      <c r="E19" s="400" t="s">
        <v>109</v>
      </c>
      <c r="F19" s="1" t="b">
        <v>1</v>
      </c>
      <c r="G19" s="358"/>
      <c r="H19" s="21"/>
      <c r="I19" s="21"/>
      <c r="J19" s="359"/>
    </row>
    <row r="20">
      <c r="A20" s="291" t="s">
        <v>901</v>
      </c>
      <c r="B20" s="295" t="s">
        <v>902</v>
      </c>
      <c r="C20" s="398" t="s">
        <v>26</v>
      </c>
      <c r="D20" s="293">
        <v>35.0</v>
      </c>
      <c r="E20" s="401" t="s">
        <v>109</v>
      </c>
      <c r="F20" s="1" t="b">
        <v>1</v>
      </c>
      <c r="G20" s="358"/>
      <c r="H20" s="21"/>
      <c r="I20" s="21"/>
      <c r="J20" s="359"/>
    </row>
    <row r="21">
      <c r="A21" s="297"/>
      <c r="B21" s="295" t="s">
        <v>903</v>
      </c>
      <c r="C21" s="295" t="s">
        <v>347</v>
      </c>
      <c r="D21" s="402" t="s">
        <v>904</v>
      </c>
      <c r="E21" s="401" t="s">
        <v>109</v>
      </c>
      <c r="F21" s="126" t="b">
        <v>0</v>
      </c>
      <c r="G21" s="358"/>
      <c r="H21" s="21"/>
      <c r="I21" s="21"/>
      <c r="J21" s="52"/>
    </row>
    <row r="22">
      <c r="A22" s="297"/>
      <c r="B22" s="295" t="s">
        <v>905</v>
      </c>
      <c r="C22" s="295" t="s">
        <v>5</v>
      </c>
      <c r="D22" s="293">
        <v>49.0</v>
      </c>
      <c r="E22" s="403" t="s">
        <v>109</v>
      </c>
      <c r="F22" s="126" t="b">
        <v>0</v>
      </c>
      <c r="G22" s="358"/>
      <c r="H22" s="21"/>
      <c r="I22" s="21"/>
      <c r="J22" s="404"/>
    </row>
    <row r="23">
      <c r="A23" s="297"/>
      <c r="B23" s="295" t="s">
        <v>906</v>
      </c>
      <c r="C23" s="295" t="s">
        <v>907</v>
      </c>
      <c r="D23" s="293">
        <v>57.0</v>
      </c>
      <c r="E23" s="403" t="s">
        <v>109</v>
      </c>
      <c r="F23" s="126" t="b">
        <v>0</v>
      </c>
      <c r="G23" s="358"/>
      <c r="H23" s="21"/>
      <c r="I23" s="21"/>
      <c r="J23" s="52"/>
    </row>
    <row r="24">
      <c r="A24" s="297"/>
      <c r="B24" s="295" t="s">
        <v>908</v>
      </c>
      <c r="C24" s="295" t="s">
        <v>67</v>
      </c>
      <c r="D24" s="405">
        <v>50.0</v>
      </c>
      <c r="E24" s="403" t="s">
        <v>109</v>
      </c>
      <c r="F24" s="126" t="b">
        <v>0</v>
      </c>
      <c r="G24" s="358"/>
      <c r="H24" s="21"/>
      <c r="I24" s="21"/>
      <c r="J24" s="52"/>
    </row>
    <row r="25">
      <c r="A25" s="224" t="s">
        <v>786</v>
      </c>
      <c r="B25" s="307" t="s">
        <v>909</v>
      </c>
      <c r="C25" s="406" t="s">
        <v>231</v>
      </c>
      <c r="D25" s="407">
        <v>70.0</v>
      </c>
      <c r="E25" s="408" t="s">
        <v>774</v>
      </c>
      <c r="F25" s="126" t="b">
        <v>0</v>
      </c>
      <c r="G25" s="358"/>
      <c r="H25" s="21"/>
      <c r="I25" s="21"/>
      <c r="J25" s="359"/>
    </row>
    <row r="26">
      <c r="A26" s="409" t="s">
        <v>910</v>
      </c>
      <c r="B26" s="320" t="s">
        <v>911</v>
      </c>
      <c r="C26" s="406" t="s">
        <v>231</v>
      </c>
      <c r="D26" s="319">
        <v>79.0</v>
      </c>
      <c r="E26" s="397" t="s">
        <v>774</v>
      </c>
      <c r="F26" s="126" t="b">
        <v>0</v>
      </c>
      <c r="G26" s="358"/>
      <c r="H26" s="21"/>
      <c r="I26" s="21"/>
      <c r="J26" s="359"/>
    </row>
    <row r="27">
      <c r="A27" s="224" t="s">
        <v>792</v>
      </c>
      <c r="B27" s="324" t="s">
        <v>767</v>
      </c>
      <c r="C27" s="410" t="s">
        <v>912</v>
      </c>
      <c r="D27" s="411">
        <v>74.0</v>
      </c>
      <c r="E27" s="401" t="s">
        <v>109</v>
      </c>
      <c r="F27" s="126" t="b">
        <v>0</v>
      </c>
      <c r="G27" s="358"/>
      <c r="H27" s="21"/>
      <c r="I27" s="21"/>
      <c r="J27" s="359"/>
    </row>
    <row r="28">
      <c r="A28" s="412" t="s">
        <v>913</v>
      </c>
      <c r="B28" s="327" t="s">
        <v>769</v>
      </c>
      <c r="C28" s="413" t="s">
        <v>912</v>
      </c>
      <c r="D28" s="414">
        <v>73.0</v>
      </c>
      <c r="E28" s="401" t="s">
        <v>109</v>
      </c>
      <c r="F28" s="126" t="b">
        <v>0</v>
      </c>
      <c r="G28" s="358"/>
      <c r="H28" s="21"/>
      <c r="I28" s="21"/>
      <c r="J28" s="359"/>
    </row>
    <row r="29">
      <c r="A29" s="415"/>
      <c r="B29" s="416" t="s">
        <v>329</v>
      </c>
      <c r="C29" s="413" t="s">
        <v>914</v>
      </c>
      <c r="D29" s="414">
        <v>76.0</v>
      </c>
      <c r="E29" s="401" t="s">
        <v>109</v>
      </c>
      <c r="F29" s="126" t="b">
        <v>0</v>
      </c>
      <c r="G29" s="358"/>
      <c r="H29" s="21"/>
      <c r="I29" s="21"/>
      <c r="J29" s="359"/>
    </row>
    <row r="30">
      <c r="A30" s="417"/>
      <c r="B30" s="418" t="s">
        <v>915</v>
      </c>
      <c r="C30" s="413" t="s">
        <v>914</v>
      </c>
      <c r="D30" s="419">
        <v>75.0</v>
      </c>
      <c r="E30" s="401" t="s">
        <v>109</v>
      </c>
      <c r="F30" s="126" t="b">
        <v>0</v>
      </c>
      <c r="G30" s="358"/>
      <c r="H30" s="21"/>
      <c r="I30" s="21"/>
      <c r="J30" s="359"/>
    </row>
    <row r="31">
      <c r="A31" s="224" t="s">
        <v>916</v>
      </c>
      <c r="B31" s="324" t="s">
        <v>313</v>
      </c>
      <c r="C31" s="420" t="s">
        <v>595</v>
      </c>
      <c r="D31" s="322">
        <v>67.0</v>
      </c>
      <c r="E31" s="401" t="s">
        <v>109</v>
      </c>
      <c r="F31" s="126" t="b">
        <v>0</v>
      </c>
      <c r="G31" s="358"/>
      <c r="H31" s="21"/>
      <c r="I31" s="21"/>
      <c r="J31" s="359"/>
    </row>
    <row r="32">
      <c r="A32" s="412" t="s">
        <v>917</v>
      </c>
      <c r="B32" s="327" t="s">
        <v>315</v>
      </c>
      <c r="C32" s="413" t="s">
        <v>286</v>
      </c>
      <c r="D32" s="323">
        <v>68.0</v>
      </c>
      <c r="E32" s="401" t="s">
        <v>109</v>
      </c>
      <c r="F32" s="126" t="b">
        <v>0</v>
      </c>
      <c r="G32" s="358"/>
      <c r="H32" s="21"/>
      <c r="I32" s="21"/>
      <c r="J32" s="359"/>
    </row>
    <row r="33">
      <c r="A33" s="415"/>
      <c r="B33" s="327" t="s">
        <v>317</v>
      </c>
      <c r="C33" s="413" t="s">
        <v>288</v>
      </c>
      <c r="D33" s="323">
        <v>77.0</v>
      </c>
      <c r="E33" s="401" t="s">
        <v>109</v>
      </c>
      <c r="F33" s="126" t="b">
        <v>0</v>
      </c>
      <c r="G33" s="358"/>
      <c r="H33" s="21"/>
      <c r="I33" s="21"/>
      <c r="J33" s="359"/>
    </row>
    <row r="34">
      <c r="A34" s="417"/>
      <c r="B34" s="421" t="s">
        <v>319</v>
      </c>
      <c r="C34" s="422" t="s">
        <v>588</v>
      </c>
      <c r="D34" s="423">
        <v>78.0</v>
      </c>
      <c r="E34" s="401" t="s">
        <v>109</v>
      </c>
      <c r="F34" s="126" t="b">
        <v>0</v>
      </c>
      <c r="G34" s="358"/>
      <c r="H34" s="21"/>
      <c r="I34" s="21"/>
      <c r="J34" s="359"/>
    </row>
    <row r="35">
      <c r="A35" s="52"/>
      <c r="B35" s="66"/>
      <c r="C35" s="91"/>
      <c r="D35" s="332"/>
      <c r="E35" s="20"/>
      <c r="G35" s="358"/>
      <c r="H35" s="21"/>
      <c r="I35" s="21"/>
      <c r="J35" s="359"/>
    </row>
    <row r="36">
      <c r="A36" s="404"/>
      <c r="B36" s="66"/>
      <c r="C36" s="91"/>
      <c r="D36" s="332"/>
      <c r="E36" s="20"/>
      <c r="G36" s="358"/>
      <c r="H36" s="21"/>
      <c r="I36" s="21"/>
      <c r="J36" s="359"/>
    </row>
    <row r="37">
      <c r="A37" s="404"/>
      <c r="B37" s="66"/>
      <c r="C37" s="91"/>
      <c r="D37" s="332"/>
      <c r="E37" s="20"/>
      <c r="G37" s="358"/>
      <c r="H37" s="21"/>
      <c r="I37" s="21"/>
      <c r="J37" s="359"/>
    </row>
    <row r="38">
      <c r="A38" s="404"/>
      <c r="B38" s="91"/>
      <c r="C38" s="91"/>
      <c r="E38" s="332"/>
      <c r="H38" s="21"/>
      <c r="I38" s="21"/>
      <c r="J38" s="359"/>
    </row>
    <row r="39">
      <c r="A39" s="404"/>
      <c r="B39" s="66"/>
      <c r="C39" s="66"/>
      <c r="E39" s="332"/>
      <c r="H39" s="21"/>
      <c r="I39" s="21"/>
      <c r="J39" s="359"/>
    </row>
    <row r="40">
      <c r="A40" s="219"/>
      <c r="B40" s="332"/>
      <c r="C40" s="332"/>
      <c r="E40" s="332"/>
      <c r="H40" s="21"/>
      <c r="I40" s="21"/>
      <c r="J40" s="359"/>
    </row>
    <row r="41">
      <c r="A41" s="219"/>
      <c r="B41" s="332"/>
      <c r="C41" s="332"/>
      <c r="D41" s="332"/>
      <c r="E41" s="20"/>
      <c r="G41" s="358"/>
      <c r="H41" s="21"/>
      <c r="I41" s="21"/>
      <c r="J41" s="359"/>
    </row>
    <row r="42">
      <c r="A42" s="219"/>
      <c r="B42" s="332"/>
      <c r="C42" s="332"/>
      <c r="D42" s="332"/>
      <c r="E42" s="20"/>
      <c r="G42" s="358"/>
      <c r="H42" s="21"/>
      <c r="I42" s="21"/>
      <c r="J42" s="359"/>
    </row>
    <row r="43">
      <c r="A43" s="219"/>
      <c r="B43" s="332"/>
      <c r="C43" s="332"/>
      <c r="D43" s="332"/>
      <c r="E43" s="20"/>
      <c r="G43" s="358"/>
      <c r="H43" s="21"/>
      <c r="I43" s="21"/>
      <c r="J43" s="359"/>
    </row>
    <row r="44">
      <c r="A44" s="21"/>
      <c r="B44" s="332"/>
      <c r="C44" s="424"/>
      <c r="D44" s="21"/>
      <c r="E44" s="340"/>
      <c r="G44" s="358"/>
      <c r="H44" s="21"/>
      <c r="I44" s="21"/>
      <c r="J44" s="359"/>
    </row>
    <row r="45">
      <c r="A45" s="21"/>
      <c r="B45" s="223"/>
      <c r="C45" s="223"/>
      <c r="D45" s="21"/>
      <c r="E45" s="340"/>
      <c r="G45" s="358"/>
      <c r="H45" s="21"/>
      <c r="I45" s="21"/>
      <c r="J45" s="359"/>
    </row>
    <row r="46">
      <c r="A46" s="358"/>
      <c r="B46" s="21"/>
      <c r="E46" s="340"/>
      <c r="G46" s="358"/>
      <c r="H46" s="21"/>
      <c r="I46" s="425"/>
      <c r="J46" s="359"/>
    </row>
    <row r="47">
      <c r="A47" s="358"/>
      <c r="B47" s="21"/>
      <c r="E47" s="340"/>
      <c r="G47" s="358"/>
      <c r="H47" s="21"/>
      <c r="I47" s="425"/>
      <c r="J47" s="359"/>
    </row>
    <row r="48">
      <c r="A48" s="358"/>
      <c r="B48" s="21"/>
      <c r="E48" s="20"/>
      <c r="G48" s="358"/>
      <c r="H48" s="21"/>
      <c r="I48" s="425"/>
      <c r="J48" s="359"/>
    </row>
    <row r="49">
      <c r="A49" s="358"/>
      <c r="B49" s="21"/>
      <c r="E49" s="20"/>
      <c r="G49" s="358"/>
      <c r="H49" s="21"/>
      <c r="I49" s="425"/>
      <c r="J49" s="359"/>
    </row>
    <row r="50">
      <c r="A50" s="358"/>
      <c r="B50" s="21"/>
      <c r="G50" s="358"/>
      <c r="H50" s="21"/>
      <c r="I50" s="425"/>
      <c r="J50" s="359"/>
    </row>
    <row r="51">
      <c r="A51" s="358"/>
      <c r="B51" s="21"/>
      <c r="G51" s="358"/>
      <c r="H51" s="21"/>
      <c r="I51" s="425"/>
      <c r="J51" s="359"/>
    </row>
    <row r="52">
      <c r="A52" s="358"/>
      <c r="B52" s="21"/>
      <c r="G52" s="358"/>
      <c r="H52" s="21"/>
      <c r="I52" s="21"/>
      <c r="J52" s="359"/>
    </row>
    <row r="53">
      <c r="A53" s="358"/>
      <c r="B53" s="21"/>
      <c r="G53" s="358"/>
      <c r="H53" s="21"/>
      <c r="I53" s="354" t="s">
        <v>918</v>
      </c>
      <c r="L53" s="21"/>
    </row>
    <row r="54">
      <c r="A54" s="358"/>
      <c r="B54" s="21"/>
      <c r="G54" s="358"/>
      <c r="H54" s="21"/>
      <c r="I54" s="213" t="s">
        <v>919</v>
      </c>
      <c r="J54" s="19" t="s">
        <v>920</v>
      </c>
      <c r="K54" s="19" t="s">
        <v>921</v>
      </c>
      <c r="L54" s="19" t="s">
        <v>922</v>
      </c>
    </row>
    <row r="55">
      <c r="A55" s="358"/>
      <c r="B55" s="21"/>
      <c r="G55" s="358"/>
      <c r="H55" s="21"/>
      <c r="I55" s="358">
        <v>1.0</v>
      </c>
      <c r="J55" s="21" t="s">
        <v>923</v>
      </c>
      <c r="K55" s="425" t="s">
        <v>924</v>
      </c>
      <c r="L55" s="359" t="b">
        <v>0</v>
      </c>
    </row>
    <row r="56">
      <c r="A56" s="358"/>
      <c r="B56" s="21"/>
      <c r="G56" s="358"/>
      <c r="H56" s="21"/>
      <c r="I56" s="358">
        <v>2.0</v>
      </c>
      <c r="J56" s="21" t="s">
        <v>925</v>
      </c>
      <c r="K56" s="425" t="s">
        <v>926</v>
      </c>
      <c r="L56" s="359" t="b">
        <v>0</v>
      </c>
    </row>
    <row r="57">
      <c r="A57" s="358"/>
      <c r="B57" s="21"/>
      <c r="G57" s="358"/>
      <c r="H57" s="21"/>
      <c r="I57" s="358">
        <v>3.0</v>
      </c>
      <c r="J57" s="21" t="s">
        <v>927</v>
      </c>
      <c r="K57" s="425" t="s">
        <v>928</v>
      </c>
      <c r="L57" s="359" t="b">
        <v>0</v>
      </c>
    </row>
    <row r="58">
      <c r="A58" s="358"/>
      <c r="B58" s="21"/>
      <c r="G58" s="358"/>
      <c r="H58" s="21"/>
      <c r="I58" s="358">
        <v>4.0</v>
      </c>
      <c r="J58" s="21" t="s">
        <v>929</v>
      </c>
      <c r="K58" s="426" t="s">
        <v>930</v>
      </c>
      <c r="L58" s="359" t="b">
        <v>0</v>
      </c>
    </row>
    <row r="59">
      <c r="A59" s="358"/>
      <c r="B59" s="21"/>
      <c r="G59" s="358"/>
      <c r="H59" s="21"/>
      <c r="I59" s="358">
        <v>5.0</v>
      </c>
      <c r="J59" s="21" t="s">
        <v>931</v>
      </c>
      <c r="K59" s="21" t="s">
        <v>932</v>
      </c>
      <c r="L59" s="359" t="b">
        <v>0</v>
      </c>
    </row>
    <row r="60">
      <c r="A60" s="358"/>
      <c r="B60" s="21"/>
      <c r="G60" s="358"/>
      <c r="H60" s="21"/>
      <c r="I60" s="358">
        <v>6.0</v>
      </c>
      <c r="J60" s="21" t="s">
        <v>933</v>
      </c>
      <c r="K60" s="21"/>
      <c r="L60" s="427" t="b">
        <v>1</v>
      </c>
    </row>
    <row r="61">
      <c r="A61" s="358"/>
      <c r="B61" s="21"/>
      <c r="G61" s="358"/>
      <c r="H61" s="21"/>
      <c r="I61" s="358">
        <v>7.0</v>
      </c>
      <c r="J61" s="21" t="s">
        <v>934</v>
      </c>
      <c r="K61" s="377" t="s">
        <v>935</v>
      </c>
      <c r="L61" s="427" t="b">
        <v>1</v>
      </c>
    </row>
    <row r="62">
      <c r="A62" s="358"/>
      <c r="B62" s="21"/>
      <c r="G62" s="358"/>
      <c r="H62" s="21"/>
      <c r="I62" s="358">
        <v>8.0</v>
      </c>
      <c r="J62" s="21" t="s">
        <v>936</v>
      </c>
      <c r="K62" s="377" t="s">
        <v>935</v>
      </c>
      <c r="L62" s="427" t="b">
        <v>1</v>
      </c>
    </row>
    <row r="63">
      <c r="A63" s="358"/>
      <c r="B63" s="21"/>
      <c r="G63" s="358"/>
      <c r="H63" s="21"/>
      <c r="I63" s="358">
        <v>9.0</v>
      </c>
      <c r="J63" s="296" t="s">
        <v>937</v>
      </c>
      <c r="K63" s="21"/>
      <c r="L63" s="359" t="b">
        <v>0</v>
      </c>
    </row>
    <row r="64">
      <c r="A64" s="358"/>
      <c r="B64" s="21"/>
      <c r="G64" s="358"/>
      <c r="H64" s="21"/>
      <c r="I64" s="358">
        <v>10.0</v>
      </c>
      <c r="J64" s="296" t="s">
        <v>938</v>
      </c>
      <c r="K64" s="21"/>
      <c r="L64" s="359" t="b">
        <v>0</v>
      </c>
    </row>
    <row r="65">
      <c r="A65" s="358"/>
      <c r="B65" s="21"/>
      <c r="G65" s="358"/>
      <c r="H65" s="21"/>
      <c r="I65" s="358">
        <v>11.0</v>
      </c>
      <c r="J65" s="296" t="s">
        <v>939</v>
      </c>
      <c r="K65" s="21"/>
      <c r="L65" s="359" t="b">
        <v>0</v>
      </c>
    </row>
    <row r="66">
      <c r="A66" s="358"/>
      <c r="B66" s="21"/>
      <c r="G66" s="358"/>
      <c r="H66" s="21"/>
      <c r="I66" s="358">
        <v>12.0</v>
      </c>
      <c r="J66" s="296" t="s">
        <v>940</v>
      </c>
      <c r="K66" s="21"/>
      <c r="L66" s="359" t="b">
        <v>0</v>
      </c>
    </row>
    <row r="67">
      <c r="A67" s="358"/>
      <c r="B67" s="21"/>
      <c r="G67" s="358"/>
      <c r="H67" s="21"/>
      <c r="I67" s="358">
        <v>13.0</v>
      </c>
      <c r="J67" s="296" t="s">
        <v>941</v>
      </c>
      <c r="K67" s="21"/>
      <c r="L67" s="359" t="b">
        <v>0</v>
      </c>
    </row>
    <row r="68">
      <c r="A68" s="358"/>
      <c r="B68" s="21"/>
      <c r="G68" s="358"/>
      <c r="H68" s="21"/>
      <c r="I68" s="358">
        <v>14.0</v>
      </c>
      <c r="J68" s="296" t="s">
        <v>942</v>
      </c>
      <c r="K68" s="21"/>
      <c r="L68" s="359" t="b">
        <v>0</v>
      </c>
    </row>
    <row r="69">
      <c r="A69" s="358"/>
      <c r="B69" s="21"/>
      <c r="G69" s="358"/>
      <c r="H69" s="21"/>
      <c r="I69" s="358">
        <v>15.0</v>
      </c>
      <c r="J69" s="296" t="s">
        <v>943</v>
      </c>
      <c r="K69" s="21"/>
      <c r="L69" s="359" t="b">
        <v>0</v>
      </c>
    </row>
    <row r="70">
      <c r="A70" s="358"/>
      <c r="B70" s="21"/>
      <c r="G70" s="358"/>
      <c r="H70" s="21"/>
      <c r="I70" s="358">
        <v>16.0</v>
      </c>
      <c r="J70" s="296" t="s">
        <v>944</v>
      </c>
      <c r="K70" s="21"/>
      <c r="L70" s="359" t="b">
        <v>0</v>
      </c>
    </row>
    <row r="71">
      <c r="A71" s="358"/>
      <c r="B71" s="21"/>
      <c r="G71" s="358"/>
      <c r="H71" s="21"/>
      <c r="I71" s="358">
        <v>17.0</v>
      </c>
      <c r="J71" s="21" t="s">
        <v>933</v>
      </c>
      <c r="K71" s="21"/>
      <c r="L71" s="359" t="b">
        <v>0</v>
      </c>
    </row>
    <row r="72">
      <c r="A72" s="358"/>
      <c r="B72" s="21"/>
      <c r="G72" s="358"/>
      <c r="H72" s="21"/>
      <c r="I72" s="358">
        <v>18.0</v>
      </c>
      <c r="J72" s="21" t="s">
        <v>945</v>
      </c>
      <c r="K72" s="21"/>
      <c r="L72" s="359" t="b">
        <v>0</v>
      </c>
    </row>
    <row r="73">
      <c r="A73" s="358"/>
      <c r="B73" s="21"/>
      <c r="G73" s="358"/>
      <c r="H73" s="21"/>
      <c r="I73" s="358">
        <v>19.0</v>
      </c>
      <c r="J73" s="21" t="s">
        <v>946</v>
      </c>
      <c r="K73" s="425" t="s">
        <v>947</v>
      </c>
      <c r="L73" s="359" t="b">
        <v>0</v>
      </c>
    </row>
    <row r="74">
      <c r="A74" s="358"/>
      <c r="B74" s="21"/>
      <c r="G74" s="358"/>
      <c r="H74" s="21"/>
      <c r="I74" s="358">
        <v>20.0</v>
      </c>
      <c r="J74" s="21" t="s">
        <v>948</v>
      </c>
      <c r="K74" s="21" t="s">
        <v>949</v>
      </c>
      <c r="L74" s="359" t="b">
        <v>0</v>
      </c>
    </row>
    <row r="75">
      <c r="A75" s="358"/>
      <c r="B75" s="21"/>
      <c r="G75" s="358"/>
      <c r="H75" s="21"/>
      <c r="I75" s="358">
        <v>21.0</v>
      </c>
      <c r="J75" s="21" t="s">
        <v>950</v>
      </c>
      <c r="K75" s="425" t="s">
        <v>951</v>
      </c>
      <c r="L75" s="359" t="b">
        <v>0</v>
      </c>
    </row>
    <row r="76">
      <c r="A76" s="358"/>
      <c r="B76" s="21"/>
      <c r="G76" s="358"/>
      <c r="H76" s="21"/>
      <c r="I76" s="358">
        <v>22.0</v>
      </c>
      <c r="J76" s="21" t="s">
        <v>952</v>
      </c>
      <c r="K76" s="21" t="s">
        <v>953</v>
      </c>
      <c r="L76" s="359" t="b">
        <v>0</v>
      </c>
    </row>
    <row r="77">
      <c r="A77" s="358"/>
      <c r="B77" s="21"/>
      <c r="G77" s="358"/>
      <c r="H77" s="21"/>
      <c r="I77" s="358">
        <v>23.0</v>
      </c>
      <c r="J77" s="21" t="s">
        <v>954</v>
      </c>
      <c r="K77" s="21" t="s">
        <v>955</v>
      </c>
      <c r="L77" s="359" t="b">
        <v>0</v>
      </c>
    </row>
    <row r="78">
      <c r="A78" s="358"/>
      <c r="B78" s="21"/>
      <c r="G78" s="358"/>
      <c r="H78" s="21"/>
      <c r="I78" s="358">
        <v>24.0</v>
      </c>
      <c r="J78" s="21" t="s">
        <v>956</v>
      </c>
      <c r="K78" s="21" t="s">
        <v>957</v>
      </c>
      <c r="L78" s="359" t="b">
        <v>0</v>
      </c>
    </row>
    <row r="79">
      <c r="A79" s="358"/>
      <c r="B79" s="21"/>
      <c r="G79" s="358"/>
      <c r="H79" s="21"/>
      <c r="I79" s="358">
        <v>25.0</v>
      </c>
      <c r="J79" s="21" t="s">
        <v>958</v>
      </c>
      <c r="K79" s="425" t="s">
        <v>959</v>
      </c>
      <c r="L79" s="359" t="b">
        <v>0</v>
      </c>
    </row>
    <row r="80">
      <c r="A80" s="358"/>
      <c r="B80" s="21"/>
      <c r="G80" s="358"/>
      <c r="H80" s="21"/>
      <c r="I80" s="358">
        <v>26.0</v>
      </c>
      <c r="J80" s="296" t="s">
        <v>960</v>
      </c>
      <c r="K80" s="21"/>
      <c r="L80" s="359" t="b">
        <v>0</v>
      </c>
    </row>
    <row r="81">
      <c r="A81" s="358"/>
      <c r="B81" s="21"/>
      <c r="I81" s="358">
        <v>27.0</v>
      </c>
      <c r="J81" s="21" t="s">
        <v>933</v>
      </c>
      <c r="K81" s="425" t="s">
        <v>245</v>
      </c>
      <c r="L81" s="359" t="b">
        <v>0</v>
      </c>
    </row>
    <row r="82">
      <c r="A82" s="358"/>
      <c r="B82" s="21"/>
      <c r="I82" s="358">
        <v>28.0</v>
      </c>
      <c r="J82" s="21" t="s">
        <v>945</v>
      </c>
      <c r="K82" s="425" t="s">
        <v>244</v>
      </c>
      <c r="L82" s="359" t="b">
        <v>0</v>
      </c>
    </row>
    <row r="83">
      <c r="I83" s="358">
        <v>29.0</v>
      </c>
      <c r="J83" s="296" t="s">
        <v>961</v>
      </c>
      <c r="K83" s="21"/>
      <c r="L83" s="359" t="b">
        <v>0</v>
      </c>
    </row>
    <row r="84">
      <c r="I84" s="358">
        <v>30.0</v>
      </c>
      <c r="J84" s="296" t="s">
        <v>962</v>
      </c>
      <c r="K84" s="21"/>
      <c r="L84" s="359" t="b">
        <v>0</v>
      </c>
    </row>
    <row r="85">
      <c r="I85" s="358">
        <v>31.0</v>
      </c>
      <c r="J85" s="296" t="s">
        <v>963</v>
      </c>
      <c r="K85" s="21"/>
      <c r="L85" s="359" t="b">
        <v>0</v>
      </c>
    </row>
    <row r="86">
      <c r="I86" s="358">
        <v>32.0</v>
      </c>
      <c r="J86" s="296" t="s">
        <v>964</v>
      </c>
      <c r="K86" s="21"/>
      <c r="L86" s="359" t="b">
        <v>0</v>
      </c>
    </row>
    <row r="87">
      <c r="I87" s="358">
        <v>33.0</v>
      </c>
      <c r="J87" s="21" t="s">
        <v>933</v>
      </c>
      <c r="K87" s="21"/>
      <c r="L87" s="359" t="b">
        <v>0</v>
      </c>
    </row>
    <row r="88">
      <c r="I88" s="358">
        <v>34.0</v>
      </c>
      <c r="J88" s="21" t="s">
        <v>965</v>
      </c>
      <c r="K88" s="425" t="s">
        <v>966</v>
      </c>
      <c r="L88" s="359" t="b">
        <v>0</v>
      </c>
    </row>
    <row r="89">
      <c r="I89" s="358">
        <v>35.0</v>
      </c>
      <c r="J89" s="21" t="s">
        <v>967</v>
      </c>
      <c r="K89" s="425" t="s">
        <v>968</v>
      </c>
      <c r="L89" s="359" t="b">
        <v>0</v>
      </c>
    </row>
    <row r="90">
      <c r="I90" s="358">
        <v>36.0</v>
      </c>
      <c r="J90" s="21" t="s">
        <v>969</v>
      </c>
      <c r="K90" s="21" t="s">
        <v>970</v>
      </c>
      <c r="L90" s="359" t="b">
        <v>0</v>
      </c>
    </row>
    <row r="91">
      <c r="I91" s="358">
        <v>37.0</v>
      </c>
      <c r="J91" s="21" t="s">
        <v>971</v>
      </c>
      <c r="K91" s="21" t="s">
        <v>972</v>
      </c>
      <c r="L91" s="359" t="b">
        <v>0</v>
      </c>
    </row>
    <row r="92">
      <c r="I92" s="358">
        <v>38.0</v>
      </c>
      <c r="J92" s="21" t="s">
        <v>973</v>
      </c>
      <c r="K92" s="21" t="s">
        <v>974</v>
      </c>
      <c r="L92" s="359" t="b">
        <v>0</v>
      </c>
    </row>
    <row r="93">
      <c r="I93" s="358">
        <v>39.0</v>
      </c>
      <c r="J93" s="296" t="s">
        <v>975</v>
      </c>
      <c r="K93" s="21"/>
      <c r="L93" s="359" t="b">
        <v>0</v>
      </c>
    </row>
    <row r="94">
      <c r="I94" s="358">
        <v>40.0</v>
      </c>
      <c r="J94" s="21" t="s">
        <v>933</v>
      </c>
      <c r="K94" s="21"/>
      <c r="L94" s="359" t="b">
        <v>0</v>
      </c>
    </row>
    <row r="95">
      <c r="I95" s="358">
        <v>41.0</v>
      </c>
      <c r="J95" s="296" t="s">
        <v>976</v>
      </c>
      <c r="K95" s="21"/>
      <c r="L95" s="359" t="b">
        <v>0</v>
      </c>
    </row>
    <row r="96">
      <c r="I96" s="358">
        <v>42.0</v>
      </c>
      <c r="J96" s="21" t="s">
        <v>977</v>
      </c>
      <c r="K96" s="21" t="s">
        <v>978</v>
      </c>
      <c r="L96" s="359" t="b">
        <v>0</v>
      </c>
    </row>
    <row r="97">
      <c r="I97" s="358">
        <v>43.0</v>
      </c>
      <c r="J97" s="21" t="s">
        <v>933</v>
      </c>
      <c r="K97" s="21" t="s">
        <v>979</v>
      </c>
      <c r="L97" s="359" t="b">
        <v>0</v>
      </c>
    </row>
    <row r="98">
      <c r="I98" s="358">
        <v>44.0</v>
      </c>
      <c r="J98" s="21" t="s">
        <v>945</v>
      </c>
      <c r="K98" s="21" t="s">
        <v>980</v>
      </c>
      <c r="L98" s="359" t="b">
        <v>0</v>
      </c>
    </row>
    <row r="99">
      <c r="I99" s="358">
        <v>45.0</v>
      </c>
      <c r="J99" s="21" t="s">
        <v>981</v>
      </c>
      <c r="K99" s="425" t="s">
        <v>891</v>
      </c>
      <c r="L99" s="427" t="b">
        <v>1</v>
      </c>
    </row>
    <row r="100">
      <c r="I100" s="358">
        <v>46.0</v>
      </c>
      <c r="J100" s="21" t="s">
        <v>982</v>
      </c>
      <c r="K100" s="425" t="s">
        <v>893</v>
      </c>
      <c r="L100" s="427" t="b">
        <v>1</v>
      </c>
    </row>
    <row r="101">
      <c r="I101" s="358">
        <v>47.0</v>
      </c>
      <c r="J101" s="21" t="s">
        <v>983</v>
      </c>
      <c r="K101" s="425" t="s">
        <v>894</v>
      </c>
      <c r="L101" s="427" t="b">
        <v>1</v>
      </c>
    </row>
    <row r="102">
      <c r="I102" s="358">
        <v>48.0</v>
      </c>
      <c r="J102" s="21" t="s">
        <v>984</v>
      </c>
      <c r="K102" s="425" t="s">
        <v>895</v>
      </c>
      <c r="L102" s="427" t="b">
        <v>1</v>
      </c>
    </row>
    <row r="103">
      <c r="I103" s="358">
        <v>49.0</v>
      </c>
      <c r="J103" s="21" t="s">
        <v>985</v>
      </c>
      <c r="K103" s="425" t="s">
        <v>986</v>
      </c>
      <c r="L103" s="359" t="b">
        <v>0</v>
      </c>
    </row>
    <row r="104">
      <c r="I104" s="358">
        <v>50.0</v>
      </c>
      <c r="J104" s="21" t="s">
        <v>987</v>
      </c>
      <c r="K104" s="425" t="s">
        <v>988</v>
      </c>
      <c r="L104" s="359" t="b">
        <v>0</v>
      </c>
    </row>
    <row r="105">
      <c r="A105" s="354"/>
      <c r="I105" s="358">
        <v>51.0</v>
      </c>
      <c r="J105" s="21" t="s">
        <v>933</v>
      </c>
      <c r="K105" s="21"/>
      <c r="L105" s="359" t="b">
        <v>0</v>
      </c>
    </row>
    <row r="106">
      <c r="A106" s="213"/>
      <c r="B106" s="19"/>
      <c r="I106" s="358">
        <v>52.0</v>
      </c>
      <c r="J106" s="296" t="s">
        <v>989</v>
      </c>
      <c r="K106" s="21"/>
      <c r="L106" s="359" t="b">
        <v>0</v>
      </c>
    </row>
    <row r="107">
      <c r="A107" s="358"/>
      <c r="B107" s="21"/>
      <c r="I107" s="358">
        <v>53.0</v>
      </c>
      <c r="J107" s="296" t="s">
        <v>990</v>
      </c>
      <c r="K107" s="21"/>
      <c r="L107" s="359" t="b">
        <v>0</v>
      </c>
    </row>
    <row r="108">
      <c r="A108" s="358"/>
      <c r="B108" s="21"/>
      <c r="I108" s="358">
        <v>54.0</v>
      </c>
      <c r="J108" s="296" t="s">
        <v>991</v>
      </c>
      <c r="K108" s="21"/>
      <c r="L108" s="359" t="b">
        <v>0</v>
      </c>
    </row>
    <row r="109">
      <c r="A109" s="358"/>
      <c r="B109" s="21"/>
      <c r="I109" s="358">
        <v>55.0</v>
      </c>
      <c r="J109" s="296" t="s">
        <v>992</v>
      </c>
      <c r="K109" s="21"/>
      <c r="L109" s="359" t="b">
        <v>0</v>
      </c>
    </row>
    <row r="110">
      <c r="A110" s="358"/>
      <c r="B110" s="21"/>
      <c r="I110" s="358">
        <v>56.0</v>
      </c>
      <c r="J110" s="21" t="s">
        <v>933</v>
      </c>
      <c r="K110" s="21"/>
      <c r="L110" s="359" t="b">
        <v>0</v>
      </c>
    </row>
    <row r="111">
      <c r="A111" s="358"/>
      <c r="B111" s="21"/>
      <c r="I111" s="358">
        <v>57.0</v>
      </c>
      <c r="J111" s="296" t="s">
        <v>993</v>
      </c>
      <c r="K111" s="21"/>
      <c r="L111" s="359" t="b">
        <v>0</v>
      </c>
    </row>
    <row r="112">
      <c r="A112" s="358"/>
      <c r="B112" s="21"/>
      <c r="I112" s="358">
        <v>58.0</v>
      </c>
      <c r="J112" s="296" t="s">
        <v>994</v>
      </c>
      <c r="K112" s="21"/>
      <c r="L112" s="359" t="b">
        <v>0</v>
      </c>
    </row>
    <row r="113">
      <c r="A113" s="358"/>
      <c r="B113" s="21"/>
      <c r="I113" s="358">
        <v>59.0</v>
      </c>
      <c r="J113" s="296" t="s">
        <v>995</v>
      </c>
      <c r="K113" s="21"/>
      <c r="L113" s="359" t="b">
        <v>0</v>
      </c>
    </row>
    <row r="114">
      <c r="A114" s="358"/>
      <c r="B114" s="21"/>
      <c r="I114" s="358">
        <v>60.0</v>
      </c>
      <c r="J114" s="296" t="s">
        <v>996</v>
      </c>
      <c r="K114" s="21"/>
      <c r="L114" s="359" t="b">
        <v>0</v>
      </c>
    </row>
    <row r="115">
      <c r="A115" s="358"/>
      <c r="B115" s="21"/>
      <c r="I115" s="358">
        <v>61.0</v>
      </c>
      <c r="J115" s="21" t="s">
        <v>933</v>
      </c>
      <c r="K115" s="21"/>
      <c r="L115" s="359" t="b">
        <v>0</v>
      </c>
    </row>
    <row r="116">
      <c r="A116" s="358"/>
      <c r="B116" s="21"/>
      <c r="I116" s="358">
        <v>62.0</v>
      </c>
      <c r="J116" s="21" t="s">
        <v>997</v>
      </c>
      <c r="K116" s="21"/>
      <c r="L116" s="359" t="b">
        <v>0</v>
      </c>
    </row>
    <row r="117">
      <c r="A117" s="358"/>
      <c r="B117" s="21"/>
      <c r="I117" s="358">
        <v>63.0</v>
      </c>
      <c r="J117" s="296" t="s">
        <v>998</v>
      </c>
      <c r="K117" s="21"/>
      <c r="L117" s="359" t="b">
        <v>0</v>
      </c>
    </row>
    <row r="118">
      <c r="A118" s="358"/>
      <c r="B118" s="21"/>
      <c r="I118" s="358">
        <v>64.0</v>
      </c>
      <c r="J118" s="296" t="s">
        <v>999</v>
      </c>
      <c r="K118" s="21"/>
      <c r="L118" s="359" t="b">
        <v>0</v>
      </c>
    </row>
    <row r="119">
      <c r="A119" s="358"/>
      <c r="B119" s="21"/>
      <c r="I119" s="358">
        <v>65.0</v>
      </c>
      <c r="J119" s="296" t="s">
        <v>1000</v>
      </c>
      <c r="K119" s="21"/>
      <c r="L119" s="359" t="b">
        <v>0</v>
      </c>
    </row>
    <row r="120">
      <c r="A120" s="358"/>
      <c r="B120" s="21"/>
      <c r="I120" s="358">
        <v>66.0</v>
      </c>
      <c r="J120" s="296" t="s">
        <v>1001</v>
      </c>
      <c r="K120" s="21"/>
      <c r="L120" s="359" t="b">
        <v>0</v>
      </c>
    </row>
    <row r="121">
      <c r="A121" s="358"/>
      <c r="B121" s="21"/>
      <c r="I121" s="358">
        <v>67.0</v>
      </c>
      <c r="J121" s="21" t="s">
        <v>1002</v>
      </c>
      <c r="K121" s="425" t="s">
        <v>1003</v>
      </c>
      <c r="L121" s="359" t="b">
        <v>0</v>
      </c>
    </row>
    <row r="122">
      <c r="A122" s="358"/>
      <c r="B122" s="21"/>
      <c r="I122" s="358">
        <v>68.0</v>
      </c>
      <c r="J122" s="21" t="s">
        <v>1004</v>
      </c>
      <c r="K122" s="425" t="s">
        <v>1003</v>
      </c>
      <c r="L122" s="359" t="b">
        <v>0</v>
      </c>
    </row>
    <row r="123">
      <c r="A123" s="358"/>
      <c r="B123" s="21"/>
      <c r="I123" s="358">
        <v>69.0</v>
      </c>
      <c r="J123" s="296" t="s">
        <v>1005</v>
      </c>
      <c r="K123" s="21"/>
      <c r="L123" s="359" t="b">
        <v>0</v>
      </c>
    </row>
    <row r="124">
      <c r="A124" s="358"/>
      <c r="B124" s="21"/>
      <c r="I124" s="358">
        <v>70.0</v>
      </c>
      <c r="J124" s="21" t="s">
        <v>1006</v>
      </c>
      <c r="K124" s="425" t="s">
        <v>1007</v>
      </c>
      <c r="L124" s="359" t="b">
        <v>0</v>
      </c>
    </row>
    <row r="125">
      <c r="A125" s="358"/>
      <c r="B125" s="21"/>
      <c r="I125" s="358">
        <v>71.0</v>
      </c>
      <c r="J125" s="296" t="s">
        <v>1008</v>
      </c>
      <c r="K125" s="21"/>
      <c r="L125" s="359" t="b">
        <v>0</v>
      </c>
    </row>
    <row r="126">
      <c r="A126" s="358"/>
      <c r="B126" s="21"/>
      <c r="I126" s="358">
        <v>72.0</v>
      </c>
      <c r="J126" s="296" t="s">
        <v>1009</v>
      </c>
      <c r="K126" s="21"/>
      <c r="L126" s="359" t="b">
        <v>0</v>
      </c>
    </row>
    <row r="127">
      <c r="A127" s="358"/>
      <c r="B127" s="21"/>
      <c r="I127" s="358">
        <v>73.0</v>
      </c>
      <c r="J127" s="21" t="s">
        <v>1010</v>
      </c>
      <c r="K127" s="21" t="s">
        <v>1011</v>
      </c>
      <c r="L127" s="359" t="b">
        <v>0</v>
      </c>
    </row>
    <row r="128">
      <c r="A128" s="358"/>
      <c r="B128" s="21"/>
      <c r="I128" s="358">
        <v>74.0</v>
      </c>
      <c r="J128" s="21" t="s">
        <v>1012</v>
      </c>
      <c r="K128" s="21" t="s">
        <v>1013</v>
      </c>
      <c r="L128" s="359" t="b">
        <v>0</v>
      </c>
    </row>
    <row r="129">
      <c r="A129" s="358"/>
      <c r="B129" s="21"/>
      <c r="I129" s="358">
        <v>75.0</v>
      </c>
      <c r="J129" s="21" t="s">
        <v>1014</v>
      </c>
      <c r="K129" s="425" t="s">
        <v>1015</v>
      </c>
      <c r="L129" s="359" t="b">
        <v>0</v>
      </c>
    </row>
    <row r="130">
      <c r="A130" s="358"/>
      <c r="B130" s="21"/>
      <c r="I130" s="358">
        <v>76.0</v>
      </c>
      <c r="J130" s="21" t="s">
        <v>1016</v>
      </c>
      <c r="K130" s="425" t="s">
        <v>1015</v>
      </c>
      <c r="L130" s="359" t="b">
        <v>0</v>
      </c>
    </row>
    <row r="131">
      <c r="A131" s="358"/>
      <c r="B131" s="21"/>
      <c r="I131" s="358">
        <v>77.0</v>
      </c>
      <c r="J131" s="21" t="s">
        <v>1017</v>
      </c>
      <c r="K131" s="425" t="s">
        <v>1003</v>
      </c>
      <c r="L131" s="359" t="b">
        <v>0</v>
      </c>
    </row>
    <row r="132">
      <c r="A132" s="358"/>
      <c r="B132" s="21"/>
      <c r="I132" s="358">
        <v>78.0</v>
      </c>
      <c r="J132" s="21" t="s">
        <v>1018</v>
      </c>
      <c r="K132" s="425" t="s">
        <v>1003</v>
      </c>
      <c r="L132" s="359" t="b">
        <v>0</v>
      </c>
    </row>
    <row r="133">
      <c r="A133" s="358"/>
      <c r="B133" s="21"/>
      <c r="I133" s="358">
        <v>79.0</v>
      </c>
      <c r="J133" s="21" t="s">
        <v>1019</v>
      </c>
      <c r="K133" s="425" t="s">
        <v>1007</v>
      </c>
      <c r="L133" s="359" t="b">
        <v>0</v>
      </c>
    </row>
    <row r="134">
      <c r="A134" s="358"/>
      <c r="B134" s="21"/>
    </row>
    <row r="135">
      <c r="A135" s="358"/>
      <c r="B135" s="21"/>
    </row>
    <row r="136">
      <c r="A136" s="358"/>
      <c r="B136" s="21"/>
    </row>
    <row r="137">
      <c r="A137" s="358"/>
      <c r="B137" s="21"/>
    </row>
    <row r="138">
      <c r="A138" s="358"/>
      <c r="B138" s="21"/>
    </row>
    <row r="139">
      <c r="A139" s="358"/>
      <c r="B139" s="21"/>
    </row>
    <row r="140">
      <c r="A140" s="358"/>
      <c r="B140" s="21"/>
    </row>
    <row r="141">
      <c r="A141" s="358"/>
      <c r="B141" s="21"/>
    </row>
    <row r="142">
      <c r="A142" s="358"/>
      <c r="B142" s="21"/>
    </row>
    <row r="143">
      <c r="A143" s="358"/>
      <c r="B143" s="21"/>
    </row>
  </sheetData>
  <mergeCells count="4">
    <mergeCell ref="A1:E1"/>
    <mergeCell ref="G3:I3"/>
    <mergeCell ref="I53:K53"/>
    <mergeCell ref="A105:B105"/>
  </mergeCells>
  <conditionalFormatting sqref="E4:E37 E41:E47">
    <cfRule type="containsText" dxfId="0" priority="1" operator="containsText" text="24V">
      <formula>NOT(ISERROR(SEARCH(("24V"),(E4))))</formula>
    </cfRule>
  </conditionalFormatting>
  <conditionalFormatting sqref="E4:E37 E41:E47">
    <cfRule type="containsText" dxfId="1" priority="2" operator="containsText" text="12V">
      <formula>NOT(ISERROR(SEARCH(("12V"),(E4))))</formula>
    </cfRule>
  </conditionalFormatting>
  <conditionalFormatting sqref="E4:E37 E41:E47">
    <cfRule type="containsText" dxfId="8" priority="3" operator="containsText" text="5V">
      <formula>NOT(ISERROR(SEARCH(("5V"),(E4))))</formula>
    </cfRule>
  </conditionalFormatting>
  <conditionalFormatting sqref="E4:E37 E41:E47">
    <cfRule type="containsText" dxfId="11" priority="4" operator="containsText" text="HVIL">
      <formula>NOT(ISERROR(SEARCH(("HVIL"),(E4))))</formula>
    </cfRule>
  </conditionalFormatting>
  <conditionalFormatting sqref="E4:E37 E41:E47">
    <cfRule type="cellIs" dxfId="6" priority="5" operator="equal">
      <formula>"GND"</formula>
    </cfRule>
  </conditionalFormatting>
  <conditionalFormatting sqref="E4:E37 E41:E47">
    <cfRule type="containsText" dxfId="12" priority="6" operator="containsText" text="Sensor">
      <formula>NOT(ISERROR(SEARCH(("Sensor"),(E4))))</formula>
    </cfRule>
  </conditionalFormatting>
  <conditionalFormatting sqref="E4:E37 E41:E47">
    <cfRule type="containsText" dxfId="3" priority="7" operator="containsText" text="Signal">
      <formula>NOT(ISERROR(SEARCH(("Signal"),(E4))))</formula>
    </cfRule>
  </conditionalFormatting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00FF"/>
    <outlinePr summaryBelow="0" summaryRight="0"/>
  </sheetPr>
  <sheetViews>
    <sheetView workbookViewId="0"/>
  </sheetViews>
  <sheetFormatPr customHeight="1" defaultColWidth="12.63" defaultRowHeight="15.75"/>
  <cols>
    <col customWidth="1" min="1" max="1" width="21.63"/>
    <col customWidth="1" min="2" max="2" width="27.63"/>
  </cols>
  <sheetData>
    <row r="1">
      <c r="A1" s="428" t="s">
        <v>1020</v>
      </c>
      <c r="B1" s="429"/>
      <c r="C1" s="429"/>
      <c r="D1" s="429"/>
      <c r="E1" s="430"/>
    </row>
    <row r="2">
      <c r="A2" s="431" t="s">
        <v>746</v>
      </c>
      <c r="B2" s="432" t="s">
        <v>94</v>
      </c>
      <c r="C2" s="432" t="s">
        <v>96</v>
      </c>
      <c r="D2" s="432" t="s">
        <v>97</v>
      </c>
      <c r="E2" s="433" t="s">
        <v>98</v>
      </c>
    </row>
    <row r="3">
      <c r="A3" s="221"/>
      <c r="B3" s="113"/>
      <c r="C3" s="113"/>
      <c r="D3" s="113"/>
      <c r="E3" s="113"/>
    </row>
    <row r="4">
      <c r="A4" s="434" t="s">
        <v>1021</v>
      </c>
      <c r="B4" s="110"/>
      <c r="C4" s="110"/>
      <c r="D4" s="110"/>
      <c r="E4" s="111"/>
      <c r="F4" s="21"/>
    </row>
    <row r="5">
      <c r="A5" s="435" t="s">
        <v>750</v>
      </c>
      <c r="B5" s="20" t="s">
        <v>1022</v>
      </c>
      <c r="C5" s="41" t="s">
        <v>1023</v>
      </c>
      <c r="D5" s="93" t="s">
        <v>193</v>
      </c>
      <c r="E5" s="63" t="s">
        <v>279</v>
      </c>
      <c r="F5" s="20" t="s">
        <v>1024</v>
      </c>
    </row>
    <row r="6">
      <c r="A6" s="436" t="s">
        <v>1025</v>
      </c>
      <c r="B6" s="20" t="s">
        <v>1026</v>
      </c>
      <c r="C6" s="41" t="s">
        <v>1027</v>
      </c>
      <c r="D6" s="93" t="s">
        <v>198</v>
      </c>
      <c r="E6" s="63" t="s">
        <v>279</v>
      </c>
      <c r="F6" s="21"/>
    </row>
    <row r="7">
      <c r="A7" s="437"/>
      <c r="B7" s="20" t="s">
        <v>411</v>
      </c>
      <c r="C7" s="41" t="s">
        <v>1028</v>
      </c>
      <c r="D7" s="93" t="s">
        <v>104</v>
      </c>
      <c r="E7" s="63" t="s">
        <v>163</v>
      </c>
      <c r="F7" s="20" t="s">
        <v>1024</v>
      </c>
    </row>
    <row r="8">
      <c r="A8" s="438" t="s">
        <v>759</v>
      </c>
      <c r="B8" s="439" t="s">
        <v>1029</v>
      </c>
      <c r="C8" s="440" t="s">
        <v>1030</v>
      </c>
      <c r="D8" s="441" t="s">
        <v>198</v>
      </c>
      <c r="E8" s="442" t="s">
        <v>248</v>
      </c>
      <c r="F8" s="21"/>
    </row>
    <row r="9">
      <c r="A9" s="220" t="s">
        <v>248</v>
      </c>
      <c r="B9" s="20" t="s">
        <v>1031</v>
      </c>
      <c r="C9" s="41" t="s">
        <v>1032</v>
      </c>
      <c r="D9" s="66" t="s">
        <v>193</v>
      </c>
      <c r="E9" s="63" t="s">
        <v>248</v>
      </c>
      <c r="F9" s="20" t="s">
        <v>1024</v>
      </c>
    </row>
    <row r="10">
      <c r="A10" s="222"/>
      <c r="B10" s="20" t="s">
        <v>421</v>
      </c>
      <c r="C10" s="21" t="s">
        <v>1033</v>
      </c>
      <c r="D10" s="66" t="s">
        <v>104</v>
      </c>
      <c r="E10" s="63" t="s">
        <v>163</v>
      </c>
      <c r="F10" s="21"/>
    </row>
    <row r="11">
      <c r="A11" s="443" t="s">
        <v>765</v>
      </c>
      <c r="B11" s="444" t="s">
        <v>447</v>
      </c>
      <c r="C11" s="445" t="s">
        <v>1034</v>
      </c>
      <c r="D11" s="130" t="s">
        <v>1035</v>
      </c>
      <c r="E11" s="446" t="s">
        <v>109</v>
      </c>
      <c r="F11" s="21"/>
    </row>
    <row r="12">
      <c r="A12" s="447" t="s">
        <v>1036</v>
      </c>
      <c r="B12" s="448" t="s">
        <v>449</v>
      </c>
      <c r="C12" s="449" t="s">
        <v>1034</v>
      </c>
      <c r="D12" s="66" t="s">
        <v>1035</v>
      </c>
      <c r="E12" s="450" t="s">
        <v>109</v>
      </c>
      <c r="F12" s="21"/>
    </row>
    <row r="13">
      <c r="A13" s="451"/>
      <c r="B13" s="448" t="s">
        <v>490</v>
      </c>
      <c r="C13" s="449" t="s">
        <v>1034</v>
      </c>
      <c r="D13" s="66" t="s">
        <v>1035</v>
      </c>
      <c r="E13" s="450" t="s">
        <v>109</v>
      </c>
      <c r="F13" s="21"/>
    </row>
    <row r="14">
      <c r="A14" s="452"/>
      <c r="B14" s="452"/>
      <c r="C14" s="452"/>
      <c r="D14" s="452"/>
      <c r="E14" s="452"/>
      <c r="F14" s="21"/>
    </row>
    <row r="15">
      <c r="A15" s="453" t="s">
        <v>1037</v>
      </c>
      <c r="B15" s="110"/>
      <c r="C15" s="110"/>
      <c r="D15" s="110"/>
      <c r="E15" s="111"/>
      <c r="F15" s="272"/>
    </row>
    <row r="16">
      <c r="A16" s="436" t="s">
        <v>777</v>
      </c>
      <c r="B16" s="41" t="s">
        <v>434</v>
      </c>
      <c r="C16" s="41" t="s">
        <v>1023</v>
      </c>
      <c r="D16" s="66" t="s">
        <v>286</v>
      </c>
      <c r="E16" s="454" t="s">
        <v>109</v>
      </c>
      <c r="F16" s="332">
        <v>8.0</v>
      </c>
    </row>
    <row r="17">
      <c r="A17" s="435" t="s">
        <v>1038</v>
      </c>
      <c r="B17" s="41" t="s">
        <v>436</v>
      </c>
      <c r="C17" s="41" t="s">
        <v>1027</v>
      </c>
      <c r="D17" s="66" t="s">
        <v>588</v>
      </c>
      <c r="E17" s="454" t="s">
        <v>109</v>
      </c>
      <c r="F17" s="332">
        <v>5.0</v>
      </c>
    </row>
    <row r="18">
      <c r="A18" s="437"/>
      <c r="B18" s="41" t="s">
        <v>438</v>
      </c>
      <c r="C18" s="41" t="s">
        <v>1028</v>
      </c>
      <c r="D18" s="66" t="s">
        <v>288</v>
      </c>
      <c r="E18" s="454" t="s">
        <v>109</v>
      </c>
    </row>
    <row r="19">
      <c r="A19" s="435"/>
      <c r="B19" s="41" t="s">
        <v>441</v>
      </c>
      <c r="C19" s="41" t="s">
        <v>1030</v>
      </c>
      <c r="D19" s="66" t="s">
        <v>284</v>
      </c>
      <c r="E19" s="454" t="s">
        <v>109</v>
      </c>
      <c r="F19" s="21"/>
    </row>
    <row r="20">
      <c r="A20" s="437"/>
      <c r="B20" s="41" t="s">
        <v>443</v>
      </c>
      <c r="C20" s="41" t="s">
        <v>1032</v>
      </c>
      <c r="D20" s="66" t="s">
        <v>598</v>
      </c>
      <c r="E20" s="454" t="s">
        <v>109</v>
      </c>
      <c r="F20" s="21"/>
    </row>
    <row r="21">
      <c r="A21" s="455"/>
      <c r="B21" s="456" t="s">
        <v>445</v>
      </c>
      <c r="C21" s="456" t="s">
        <v>1033</v>
      </c>
      <c r="D21" s="66" t="s">
        <v>595</v>
      </c>
      <c r="E21" s="457" t="s">
        <v>109</v>
      </c>
      <c r="F21" s="21"/>
    </row>
    <row r="22">
      <c r="A22" s="435" t="s">
        <v>1039</v>
      </c>
      <c r="B22" s="41" t="s">
        <v>423</v>
      </c>
      <c r="C22" s="41" t="s">
        <v>1040</v>
      </c>
      <c r="D22" s="441" t="s">
        <v>603</v>
      </c>
      <c r="E22" s="458" t="s">
        <v>164</v>
      </c>
      <c r="F22" s="21"/>
    </row>
    <row r="23">
      <c r="A23" s="435"/>
      <c r="B23" s="41" t="s">
        <v>426</v>
      </c>
      <c r="C23" s="41" t="s">
        <v>1041</v>
      </c>
      <c r="D23" s="66" t="s">
        <v>193</v>
      </c>
      <c r="E23" s="454" t="s">
        <v>163</v>
      </c>
      <c r="F23" s="21"/>
    </row>
    <row r="24">
      <c r="A24" s="437"/>
      <c r="B24" s="41" t="s">
        <v>429</v>
      </c>
      <c r="C24" s="41" t="s">
        <v>1042</v>
      </c>
      <c r="D24" s="66" t="s">
        <v>613</v>
      </c>
      <c r="E24" s="454" t="s">
        <v>109</v>
      </c>
      <c r="F24" s="21"/>
    </row>
    <row r="25">
      <c r="A25" s="459"/>
      <c r="B25" s="97" t="s">
        <v>431</v>
      </c>
      <c r="C25" s="97" t="s">
        <v>1043</v>
      </c>
      <c r="D25" s="68" t="s">
        <v>284</v>
      </c>
      <c r="E25" s="460" t="s">
        <v>109</v>
      </c>
      <c r="F25" s="21"/>
    </row>
    <row r="26">
      <c r="A26" s="404"/>
      <c r="B26" s="41"/>
      <c r="C26" s="41"/>
      <c r="D26" s="93"/>
      <c r="E26" s="41"/>
      <c r="F26" s="21"/>
    </row>
    <row r="27">
      <c r="A27" s="404"/>
      <c r="B27" s="21"/>
      <c r="C27" s="21"/>
      <c r="D27" s="91"/>
      <c r="E27" s="21"/>
      <c r="F27" s="21"/>
    </row>
    <row r="28">
      <c r="A28" s="21"/>
      <c r="B28" s="21"/>
      <c r="C28" s="21"/>
      <c r="D28" s="91"/>
      <c r="E28" s="21"/>
      <c r="F28" s="21"/>
    </row>
    <row r="29">
      <c r="A29" s="21"/>
      <c r="B29" s="21"/>
      <c r="C29" s="21"/>
      <c r="D29" s="91"/>
      <c r="E29" s="21"/>
      <c r="F29" s="21"/>
    </row>
  </sheetData>
  <mergeCells count="3">
    <mergeCell ref="A1:E1"/>
    <mergeCell ref="A4:E4"/>
    <mergeCell ref="A15:E15"/>
  </mergeCells>
  <conditionalFormatting sqref="E5:E10 E16:E25">
    <cfRule type="containsText" dxfId="6" priority="1" operator="containsText" text="GND">
      <formula>NOT(ISERROR(SEARCH(("GND"),(E5))))</formula>
    </cfRule>
  </conditionalFormatting>
  <conditionalFormatting sqref="E5:E10 E16:E25">
    <cfRule type="containsText" dxfId="13" priority="2" operator="containsText" text="12V">
      <formula>NOT(ISERROR(SEARCH(("12V"),(E5))))</formula>
    </cfRule>
  </conditionalFormatting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9900"/>
    <outlinePr summaryBelow="0" summaryRight="0"/>
  </sheetPr>
  <sheetViews>
    <sheetView workbookViewId="0"/>
  </sheetViews>
  <sheetFormatPr customHeight="1" defaultColWidth="12.63" defaultRowHeight="15.75"/>
  <cols>
    <col customWidth="1" min="1" max="1" width="14.13"/>
    <col customWidth="1" min="2" max="2" width="33.0"/>
  </cols>
  <sheetData>
    <row r="1">
      <c r="A1" s="164"/>
      <c r="B1" s="165" t="s">
        <v>94</v>
      </c>
      <c r="C1" s="165" t="s">
        <v>96</v>
      </c>
      <c r="D1" s="165" t="s">
        <v>97</v>
      </c>
      <c r="E1" s="166" t="s">
        <v>150</v>
      </c>
      <c r="F1" s="167"/>
    </row>
    <row r="2">
      <c r="A2" s="37" t="s">
        <v>81</v>
      </c>
      <c r="B2" s="38"/>
      <c r="C2" s="38"/>
      <c r="D2" s="38"/>
      <c r="E2" s="39"/>
    </row>
    <row r="3">
      <c r="A3" s="30"/>
      <c r="B3" s="43" t="s">
        <v>170</v>
      </c>
      <c r="C3" s="43" t="s">
        <v>473</v>
      </c>
      <c r="D3" s="43" t="s">
        <v>472</v>
      </c>
      <c r="E3" s="1" t="s">
        <v>170</v>
      </c>
      <c r="F3" s="1" t="b">
        <v>1</v>
      </c>
    </row>
    <row r="4">
      <c r="A4" s="30"/>
      <c r="B4" s="43" t="s">
        <v>163</v>
      </c>
      <c r="C4" s="43" t="s">
        <v>481</v>
      </c>
      <c r="D4" s="43" t="s">
        <v>480</v>
      </c>
      <c r="E4" s="1" t="s">
        <v>163</v>
      </c>
      <c r="F4" s="1" t="b">
        <v>1</v>
      </c>
    </row>
    <row r="5">
      <c r="A5" s="30"/>
      <c r="B5" s="43" t="s">
        <v>1044</v>
      </c>
      <c r="C5" s="43" t="s">
        <v>505</v>
      </c>
      <c r="D5" s="43" t="s">
        <v>504</v>
      </c>
      <c r="E5" s="1" t="s">
        <v>109</v>
      </c>
      <c r="F5" s="1" t="b">
        <v>1</v>
      </c>
    </row>
    <row r="6">
      <c r="A6" s="30"/>
      <c r="B6" s="43" t="s">
        <v>1045</v>
      </c>
      <c r="C6" s="43" t="s">
        <v>1046</v>
      </c>
      <c r="D6" s="43" t="s">
        <v>1047</v>
      </c>
      <c r="F6" s="1" t="b">
        <v>1</v>
      </c>
    </row>
    <row r="7">
      <c r="A7" s="30"/>
      <c r="B7" s="43" t="s">
        <v>1048</v>
      </c>
      <c r="C7" s="43" t="s">
        <v>1046</v>
      </c>
      <c r="D7" s="43" t="s">
        <v>1049</v>
      </c>
      <c r="F7" s="1" t="b">
        <v>1</v>
      </c>
    </row>
    <row r="8">
      <c r="A8" s="30"/>
      <c r="B8" s="43" t="s">
        <v>1050</v>
      </c>
      <c r="C8" s="43" t="s">
        <v>346</v>
      </c>
      <c r="D8" s="66" t="s">
        <v>484</v>
      </c>
      <c r="E8" s="1" t="s">
        <v>109</v>
      </c>
      <c r="F8" s="1" t="b">
        <v>1</v>
      </c>
    </row>
    <row r="9">
      <c r="A9" s="30"/>
      <c r="B9" s="43" t="s">
        <v>1051</v>
      </c>
      <c r="C9" s="43" t="s">
        <v>345</v>
      </c>
      <c r="D9" s="68" t="s">
        <v>389</v>
      </c>
      <c r="E9" s="1" t="s">
        <v>109</v>
      </c>
      <c r="F9" s="1" t="b">
        <v>1</v>
      </c>
    </row>
    <row r="10">
      <c r="A10" s="30"/>
      <c r="B10" s="43" t="s">
        <v>1052</v>
      </c>
      <c r="C10" s="43" t="s">
        <v>383</v>
      </c>
      <c r="D10" s="43" t="s">
        <v>401</v>
      </c>
      <c r="E10" s="1" t="s">
        <v>109</v>
      </c>
      <c r="F10" s="1" t="b">
        <v>1</v>
      </c>
    </row>
    <row r="11">
      <c r="A11" s="30"/>
      <c r="B11" s="43" t="s">
        <v>1053</v>
      </c>
      <c r="C11" s="43" t="s">
        <v>467</v>
      </c>
      <c r="D11" s="43" t="s">
        <v>1054</v>
      </c>
      <c r="E11" s="1" t="s">
        <v>59</v>
      </c>
      <c r="F11" s="1" t="b">
        <v>1</v>
      </c>
    </row>
    <row r="12">
      <c r="A12" s="37" t="s">
        <v>39</v>
      </c>
      <c r="B12" s="38"/>
      <c r="C12" s="38"/>
      <c r="D12" s="38"/>
      <c r="E12" s="39"/>
    </row>
    <row r="13">
      <c r="A13" s="30"/>
      <c r="B13" s="43" t="s">
        <v>170</v>
      </c>
      <c r="C13" s="43" t="s">
        <v>473</v>
      </c>
      <c r="D13" s="43" t="s">
        <v>472</v>
      </c>
      <c r="E13" s="1" t="s">
        <v>170</v>
      </c>
      <c r="F13" s="1" t="b">
        <v>1</v>
      </c>
    </row>
    <row r="14">
      <c r="A14" s="30"/>
      <c r="B14" s="43" t="s">
        <v>163</v>
      </c>
      <c r="C14" s="43" t="s">
        <v>481</v>
      </c>
      <c r="D14" s="43" t="s">
        <v>480</v>
      </c>
      <c r="E14" s="1" t="s">
        <v>163</v>
      </c>
      <c r="F14" s="1" t="b">
        <v>1</v>
      </c>
    </row>
    <row r="15">
      <c r="A15" s="30"/>
      <c r="B15" s="43" t="s">
        <v>43</v>
      </c>
      <c r="C15" s="43" t="s">
        <v>498</v>
      </c>
      <c r="D15" s="43" t="s">
        <v>497</v>
      </c>
      <c r="E15" s="1" t="s">
        <v>109</v>
      </c>
      <c r="F15" s="1" t="b">
        <v>1</v>
      </c>
    </row>
    <row r="16">
      <c r="A16" s="30"/>
      <c r="B16" s="43" t="s">
        <v>41</v>
      </c>
      <c r="C16" s="43" t="s">
        <v>496</v>
      </c>
      <c r="D16" s="43" t="s">
        <v>495</v>
      </c>
      <c r="E16" s="1" t="s">
        <v>109</v>
      </c>
      <c r="F16" s="1" t="b">
        <v>1</v>
      </c>
    </row>
    <row r="17">
      <c r="A17" s="30"/>
      <c r="B17" s="43" t="s">
        <v>1055</v>
      </c>
      <c r="C17" s="43" t="s">
        <v>507</v>
      </c>
      <c r="D17" s="43" t="s">
        <v>1056</v>
      </c>
      <c r="E17" s="1" t="s">
        <v>109</v>
      </c>
      <c r="F17" s="1" t="b">
        <v>1</v>
      </c>
    </row>
    <row r="18">
      <c r="A18" s="30"/>
      <c r="B18" s="43" t="s">
        <v>385</v>
      </c>
      <c r="C18" s="43" t="s">
        <v>386</v>
      </c>
      <c r="D18" s="43" t="s">
        <v>387</v>
      </c>
      <c r="E18" s="1" t="s">
        <v>109</v>
      </c>
      <c r="F18" s="1" t="b">
        <v>1</v>
      </c>
    </row>
    <row r="19">
      <c r="A19" s="30"/>
      <c r="B19" s="43" t="s">
        <v>1057</v>
      </c>
      <c r="C19" s="43" t="s">
        <v>266</v>
      </c>
      <c r="D19" s="43" t="s">
        <v>1058</v>
      </c>
      <c r="E19" s="1" t="s">
        <v>109</v>
      </c>
      <c r="F19" s="1" t="b">
        <v>1</v>
      </c>
    </row>
    <row r="20">
      <c r="A20" s="30"/>
      <c r="B20" s="43" t="s">
        <v>1059</v>
      </c>
      <c r="C20" s="43" t="s">
        <v>1060</v>
      </c>
      <c r="D20" s="43" t="s">
        <v>1061</v>
      </c>
      <c r="E20" s="1" t="s">
        <v>109</v>
      </c>
      <c r="F20" s="1" t="b">
        <v>1</v>
      </c>
    </row>
    <row r="21">
      <c r="A21" s="30"/>
      <c r="B21" s="43" t="s">
        <v>499</v>
      </c>
      <c r="C21" s="43" t="s">
        <v>501</v>
      </c>
      <c r="D21" s="43" t="s">
        <v>495</v>
      </c>
      <c r="E21" s="1" t="s">
        <v>109</v>
      </c>
      <c r="F21" s="1" t="b">
        <v>1</v>
      </c>
    </row>
    <row r="22">
      <c r="A22" s="30"/>
      <c r="B22" s="43" t="s">
        <v>1062</v>
      </c>
      <c r="C22" s="43" t="s">
        <v>466</v>
      </c>
      <c r="D22" s="43"/>
      <c r="E22" s="1" t="s">
        <v>59</v>
      </c>
      <c r="F22" s="1" t="b">
        <v>1</v>
      </c>
    </row>
    <row r="23">
      <c r="A23" s="30"/>
      <c r="B23" s="43" t="s">
        <v>1063</v>
      </c>
      <c r="C23" s="53" t="s">
        <v>464</v>
      </c>
      <c r="D23" s="43"/>
      <c r="E23" s="1" t="s">
        <v>59</v>
      </c>
      <c r="F23" s="1" t="b">
        <v>1</v>
      </c>
    </row>
    <row r="24">
      <c r="A24" s="30"/>
      <c r="B24" s="1" t="s">
        <v>1064</v>
      </c>
      <c r="C24" s="1" t="s">
        <v>1065</v>
      </c>
    </row>
    <row r="25">
      <c r="A25" s="30"/>
      <c r="B25" s="1" t="s">
        <v>1066</v>
      </c>
      <c r="C25" s="1" t="s">
        <v>1065</v>
      </c>
    </row>
    <row r="26">
      <c r="A26" s="30"/>
    </row>
    <row r="27">
      <c r="A27" s="30"/>
      <c r="B27" s="1" t="s">
        <v>1067</v>
      </c>
      <c r="C27" s="1" t="s">
        <v>470</v>
      </c>
      <c r="E27" s="1" t="s">
        <v>164</v>
      </c>
      <c r="F27" s="1" t="b">
        <v>1</v>
      </c>
    </row>
    <row r="28">
      <c r="A28" s="30"/>
      <c r="B28" s="43" t="s">
        <v>1068</v>
      </c>
      <c r="C28" s="43" t="s">
        <v>476</v>
      </c>
      <c r="D28" s="43"/>
      <c r="E28" s="1" t="s">
        <v>170</v>
      </c>
      <c r="F28" s="1" t="b">
        <v>1</v>
      </c>
    </row>
    <row r="29">
      <c r="A29" s="30"/>
      <c r="B29" s="43" t="s">
        <v>113</v>
      </c>
      <c r="C29" s="43" t="s">
        <v>1069</v>
      </c>
      <c r="D29" s="43"/>
      <c r="E29" s="1" t="s">
        <v>113</v>
      </c>
      <c r="F29" s="1" t="b">
        <v>1</v>
      </c>
    </row>
    <row r="30">
      <c r="A30" s="30"/>
      <c r="B30" s="43" t="s">
        <v>1070</v>
      </c>
      <c r="C30" s="43" t="s">
        <v>489</v>
      </c>
      <c r="D30" s="58"/>
      <c r="E30" s="1" t="s">
        <v>164</v>
      </c>
      <c r="F30" s="1" t="b">
        <v>1</v>
      </c>
    </row>
    <row r="31">
      <c r="A31" s="1"/>
      <c r="B31" s="43" t="s">
        <v>1071</v>
      </c>
      <c r="C31" s="43" t="s">
        <v>492</v>
      </c>
      <c r="D31" s="43"/>
      <c r="E31" s="1" t="s">
        <v>163</v>
      </c>
      <c r="F31" s="1" t="b">
        <v>1</v>
      </c>
    </row>
    <row r="32">
      <c r="B32" s="1" t="s">
        <v>1068</v>
      </c>
      <c r="C32" s="1" t="s">
        <v>349</v>
      </c>
      <c r="E32" s="1" t="s">
        <v>170</v>
      </c>
      <c r="F32" s="1" t="b">
        <v>1</v>
      </c>
    </row>
    <row r="33">
      <c r="B33" s="1" t="s">
        <v>1072</v>
      </c>
      <c r="C33" s="1" t="s">
        <v>1073</v>
      </c>
    </row>
    <row r="34">
      <c r="A34" s="1" t="s">
        <v>1074</v>
      </c>
      <c r="B34" s="1" t="s">
        <v>1075</v>
      </c>
      <c r="C34" s="1" t="s">
        <v>1076</v>
      </c>
    </row>
    <row r="35">
      <c r="B35" s="1"/>
      <c r="C35" s="1"/>
    </row>
    <row r="38">
      <c r="H38" s="1"/>
    </row>
    <row r="40">
      <c r="A40" s="1"/>
    </row>
    <row r="41">
      <c r="E41" s="1"/>
      <c r="F41" s="1"/>
    </row>
    <row r="42">
      <c r="E42" s="1"/>
      <c r="F42" s="1"/>
    </row>
    <row r="45">
      <c r="B45" s="61"/>
    </row>
    <row r="46">
      <c r="B46" s="61"/>
    </row>
    <row r="48">
      <c r="A48" s="1"/>
    </row>
    <row r="49">
      <c r="B49" s="61"/>
    </row>
    <row r="50">
      <c r="B50" s="61"/>
    </row>
    <row r="51">
      <c r="B51" s="61"/>
    </row>
    <row r="53">
      <c r="B53" s="61"/>
    </row>
    <row r="54">
      <c r="B54" s="61"/>
    </row>
    <row r="55">
      <c r="B55" s="61"/>
    </row>
    <row r="58">
      <c r="A58" s="1"/>
    </row>
    <row r="59">
      <c r="B59" s="61"/>
    </row>
    <row r="60">
      <c r="B60" s="61"/>
    </row>
    <row r="61">
      <c r="B61" s="61"/>
    </row>
    <row r="62">
      <c r="B62" s="61"/>
    </row>
    <row r="65">
      <c r="A65" s="1"/>
    </row>
    <row r="66">
      <c r="B66" s="61"/>
    </row>
    <row r="67">
      <c r="B67" s="61"/>
    </row>
    <row r="71">
      <c r="A71" s="1"/>
    </row>
    <row r="74">
      <c r="A74" s="1"/>
    </row>
    <row r="77">
      <c r="A77" s="19"/>
      <c r="B77" s="91"/>
      <c r="C77" s="91"/>
      <c r="D77" s="91"/>
      <c r="E77" s="21"/>
      <c r="F77" s="21"/>
    </row>
    <row r="78">
      <c r="B78" s="43"/>
      <c r="C78" s="43"/>
      <c r="D78" s="43"/>
      <c r="E78" s="1"/>
      <c r="F78" s="427"/>
    </row>
    <row r="79">
      <c r="B79" s="43"/>
      <c r="C79" s="43"/>
      <c r="D79" s="43"/>
      <c r="E79" s="1"/>
      <c r="F79" s="427"/>
    </row>
    <row r="80">
      <c r="B80" s="43"/>
      <c r="C80" s="43"/>
      <c r="D80" s="43"/>
      <c r="E80" s="1"/>
      <c r="F80" s="427"/>
    </row>
    <row r="81">
      <c r="B81" s="43"/>
      <c r="C81" s="43"/>
      <c r="D81" s="43"/>
      <c r="E81" s="1"/>
      <c r="F81" s="427"/>
    </row>
    <row r="82">
      <c r="B82" s="43"/>
      <c r="C82" s="43"/>
      <c r="D82" s="43"/>
      <c r="E82" s="1"/>
      <c r="F82" s="427"/>
    </row>
    <row r="83">
      <c r="B83" s="43"/>
      <c r="C83" s="43"/>
      <c r="D83" s="43"/>
      <c r="E83" s="1"/>
      <c r="F83" s="427"/>
    </row>
    <row r="84">
      <c r="B84" s="43"/>
      <c r="C84" s="43"/>
      <c r="D84" s="43"/>
      <c r="E84" s="1"/>
      <c r="F84" s="427"/>
    </row>
    <row r="85">
      <c r="B85" s="43"/>
      <c r="C85" s="43"/>
      <c r="D85" s="43"/>
      <c r="E85" s="1"/>
      <c r="F85" s="427"/>
    </row>
    <row r="86">
      <c r="B86" s="43"/>
      <c r="C86" s="43"/>
      <c r="D86" s="43"/>
      <c r="E86" s="1"/>
      <c r="F86" s="427"/>
    </row>
    <row r="87">
      <c r="B87" s="43"/>
      <c r="C87" s="43"/>
      <c r="D87" s="43"/>
      <c r="E87" s="1"/>
      <c r="F87" s="427"/>
    </row>
    <row r="88">
      <c r="B88" s="43"/>
      <c r="C88" s="43"/>
      <c r="D88" s="43"/>
      <c r="E88" s="1"/>
      <c r="F88" s="427"/>
    </row>
    <row r="89">
      <c r="B89" s="43"/>
      <c r="C89" s="43"/>
      <c r="D89" s="43"/>
      <c r="E89" s="1"/>
      <c r="F89" s="427"/>
    </row>
    <row r="90">
      <c r="B90" s="43"/>
      <c r="C90" s="43"/>
      <c r="D90" s="43"/>
      <c r="E90" s="1"/>
      <c r="F90" s="427"/>
    </row>
    <row r="91">
      <c r="B91" s="43"/>
      <c r="C91" s="43"/>
      <c r="D91" s="43"/>
      <c r="E91" s="1"/>
      <c r="F91" s="427"/>
    </row>
    <row r="92">
      <c r="B92" s="43"/>
      <c r="C92" s="43"/>
      <c r="D92" s="43"/>
      <c r="E92" s="1"/>
      <c r="F92" s="427"/>
    </row>
    <row r="93">
      <c r="B93" s="43"/>
      <c r="C93" s="43"/>
      <c r="D93" s="43"/>
      <c r="E93" s="1"/>
      <c r="F93" s="427"/>
    </row>
    <row r="94">
      <c r="B94" s="43"/>
      <c r="C94" s="58"/>
      <c r="D94" s="43"/>
      <c r="E94" s="1"/>
      <c r="F94" s="427"/>
    </row>
    <row r="95">
      <c r="B95" s="43"/>
      <c r="C95" s="43"/>
      <c r="D95" s="43"/>
      <c r="E95" s="1"/>
      <c r="F95" s="427"/>
    </row>
    <row r="96">
      <c r="B96" s="43"/>
      <c r="C96" s="43"/>
      <c r="D96" s="43"/>
      <c r="E96" s="1"/>
      <c r="F96" s="427"/>
    </row>
    <row r="97">
      <c r="B97" s="43"/>
      <c r="C97" s="43"/>
      <c r="D97" s="43"/>
      <c r="E97" s="1"/>
      <c r="F97" s="427"/>
    </row>
    <row r="98">
      <c r="B98" s="43"/>
      <c r="C98" s="43"/>
      <c r="D98" s="43"/>
      <c r="E98" s="1"/>
      <c r="F98" s="427"/>
    </row>
    <row r="99">
      <c r="C99" s="43"/>
      <c r="D99" s="43"/>
      <c r="E99" s="1"/>
      <c r="F99" s="427"/>
    </row>
    <row r="100">
      <c r="B100" s="43"/>
      <c r="C100" s="43"/>
      <c r="D100" s="43"/>
      <c r="E100" s="1"/>
      <c r="F100" s="427"/>
    </row>
    <row r="101">
      <c r="B101" s="43"/>
      <c r="C101" s="43"/>
      <c r="D101" s="43"/>
      <c r="E101" s="1"/>
      <c r="F101" s="427"/>
    </row>
    <row r="102">
      <c r="B102" s="43"/>
      <c r="C102" s="43"/>
      <c r="D102" s="43"/>
      <c r="E102" s="1"/>
      <c r="F102" s="427"/>
    </row>
    <row r="103">
      <c r="B103" s="43"/>
      <c r="C103" s="43"/>
      <c r="D103" s="43"/>
      <c r="E103" s="1"/>
      <c r="F103" s="427"/>
    </row>
    <row r="104">
      <c r="B104" s="43"/>
      <c r="C104" s="43"/>
      <c r="D104" s="43"/>
      <c r="F104" s="427"/>
    </row>
    <row r="105">
      <c r="B105" s="43"/>
      <c r="C105" s="43"/>
      <c r="D105" s="43"/>
      <c r="F105" s="427"/>
    </row>
    <row r="111">
      <c r="B111" s="43"/>
    </row>
    <row r="112">
      <c r="B112" s="43"/>
    </row>
    <row r="113">
      <c r="B113" s="43"/>
    </row>
    <row r="114">
      <c r="B114" s="43"/>
    </row>
    <row r="115">
      <c r="B115" s="43"/>
    </row>
    <row r="116">
      <c r="B116" s="43"/>
    </row>
    <row r="117">
      <c r="B117" s="43"/>
    </row>
    <row r="118">
      <c r="B118" s="43"/>
    </row>
    <row r="119">
      <c r="B119" s="43"/>
    </row>
    <row r="120">
      <c r="B120" s="43"/>
    </row>
    <row r="121">
      <c r="B121" s="43"/>
    </row>
    <row r="122">
      <c r="B122" s="43"/>
    </row>
    <row r="123">
      <c r="B123" s="43"/>
    </row>
    <row r="124">
      <c r="B124" s="43"/>
    </row>
    <row r="125">
      <c r="B125" s="43"/>
    </row>
    <row r="126">
      <c r="B126" s="43"/>
    </row>
    <row r="127">
      <c r="B127" s="43"/>
    </row>
    <row r="128">
      <c r="B128" s="43"/>
    </row>
    <row r="129">
      <c r="B129" s="43"/>
    </row>
    <row r="130">
      <c r="B130" s="43"/>
    </row>
    <row r="131">
      <c r="B131" s="43"/>
    </row>
    <row r="132">
      <c r="C132" s="1"/>
    </row>
    <row r="133">
      <c r="B133" s="43"/>
    </row>
    <row r="134">
      <c r="B134" s="43"/>
    </row>
    <row r="135">
      <c r="B135" s="43"/>
      <c r="C135" s="1"/>
    </row>
    <row r="136">
      <c r="B136" s="43"/>
    </row>
    <row r="137">
      <c r="B137" s="43"/>
    </row>
    <row r="138">
      <c r="B138" s="43"/>
    </row>
  </sheetData>
  <customSheetViews>
    <customSheetView guid="{AA55A62A-A725-4172-A305-F963A5F550E7}" filter="1" showAutoFilter="1">
      <autoFilter ref="$A$78:$E$106"/>
    </customSheetView>
  </customSheetViews>
  <conditionalFormatting sqref="E1 F1:F33 E3:E11 E13:E33 E35:F39 E41:F47 E49:F57 E59:F64 E66:F70 E72:F73 E75:F76 E78:E105">
    <cfRule type="containsText" dxfId="0" priority="1" operator="containsText" text="24V">
      <formula>NOT(ISERROR(SEARCH(("24V"),(E1))))</formula>
    </cfRule>
  </conditionalFormatting>
  <conditionalFormatting sqref="E1 F1:F33 E3:E11 E13:E33 E35:F39 E41:F47 E49:F57 E59:F64 E66:F70 E72:F73 E75:F76 E78:E105">
    <cfRule type="containsText" dxfId="1" priority="2" operator="containsText" text="12V">
      <formula>NOT(ISERROR(SEARCH(("12V"),(E1))))</formula>
    </cfRule>
  </conditionalFormatting>
  <conditionalFormatting sqref="E1 F1:F33 E3:E11 E13:E33 E35:F39 E41:F47 E49:F57 E59:F64 E66:F70 E72:F73 E75:F76 E78:E105">
    <cfRule type="containsText" dxfId="2" priority="3" operator="containsText" text="5V">
      <formula>NOT(ISERROR(SEARCH(("5V"),(E1))))</formula>
    </cfRule>
  </conditionalFormatting>
  <conditionalFormatting sqref="E1 F1:F33 E3:E11 E13:E33 E35:F39 E41:F47 E49:F57 E59:F64 E66:F70 E72:F73 E75:F76 E78:E105">
    <cfRule type="containsText" dxfId="3" priority="4" operator="containsText" text="Signal">
      <formula>NOT(ISERROR(SEARCH(("Signal"),(E1))))</formula>
    </cfRule>
  </conditionalFormatting>
  <conditionalFormatting sqref="E1 F1:F33 E3:E11 E13:E33 E35:F39 E41:F47 E49:F57 E59:F64 E66:F70 E72:F73 E75:F76 E78:E105">
    <cfRule type="containsText" dxfId="4" priority="5" operator="containsText" text="HVIL">
      <formula>NOT(ISERROR(SEARCH(("HVIL"),(E1))))</formula>
    </cfRule>
  </conditionalFormatting>
  <conditionalFormatting sqref="E1 F1:F33 E3:E11 E13:E33 E35:F39 E41:F47 E49:F57 E59:F64 E66:F70 E72:F73 E75:F76 E78:E105">
    <cfRule type="containsText" dxfId="5" priority="6" operator="containsText" text="Sensor ">
      <formula>NOT(ISERROR(SEARCH(("Sensor "),(E1))))</formula>
    </cfRule>
  </conditionalFormatting>
  <conditionalFormatting sqref="E1 F1:F33 E3:E11 E13:E33 E35:F39 E41:F47 E49:F57 E59:F64 E66:F70 E72:F73 E75:F76 E78:E105">
    <cfRule type="containsText" dxfId="6" priority="7" operator="containsText" text="GND">
      <formula>NOT(ISERROR(SEARCH(("GND"),(E1))))</formula>
    </cfRule>
  </conditionalFormatting>
  <conditionalFormatting sqref="E33:F33 E35:F39 E41:F47 E49:F57 E59:F64 E66:F70 E72:F73 E75:F76">
    <cfRule type="containsText" dxfId="0" priority="8" operator="containsText" text="24V">
      <formula>NOT(ISERROR(SEARCH(("24V"),(E33))))</formula>
    </cfRule>
  </conditionalFormatting>
  <conditionalFormatting sqref="E33:F33 E35:F39 E41:F47 E49:F57 E59:F64 E66:F70 E72:F73 E75:F76">
    <cfRule type="containsText" dxfId="1" priority="9" operator="containsText" text="12V">
      <formula>NOT(ISERROR(SEARCH(("12V"),(E33))))</formula>
    </cfRule>
  </conditionalFormatting>
  <conditionalFormatting sqref="E33:F33 E35:F39 E41:F47 E49:F57 E59:F64 E66:F70 E72:F73 E75:F76">
    <cfRule type="containsText" dxfId="8" priority="10" operator="containsText" text="5V">
      <formula>NOT(ISERROR(SEARCH(("5V"),(E33))))</formula>
    </cfRule>
  </conditionalFormatting>
  <conditionalFormatting sqref="E33:F33 E35:F39 E41:F47 E49:F57 E59:F64 E66:F70 E72:F73 E75:F76">
    <cfRule type="containsText" dxfId="14" priority="11" operator="containsText" text="Signal">
      <formula>NOT(ISERROR(SEARCH(("Signal"),(E33))))</formula>
    </cfRule>
  </conditionalFormatting>
  <conditionalFormatting sqref="E33:F33 E35:F39 E41:F47 E49:F57 E59:F64 E66:F70 E72:F73 E75:F76">
    <cfRule type="containsText" dxfId="11" priority="12" operator="containsText" text="HVIL">
      <formula>NOT(ISERROR(SEARCH(("HVIL"),(E33))))</formula>
    </cfRule>
  </conditionalFormatting>
  <conditionalFormatting sqref="E33:F33 E35:F39 E41:F47 E49:F57 E59:F64 E66:F70 E72:F73 E75:F76">
    <cfRule type="containsText" dxfId="15" priority="13" operator="containsText" text="CAN (#) H">
      <formula>NOT(ISERROR(SEARCH(("CAN (#) H"),(E33))))</formula>
    </cfRule>
  </conditionalFormatting>
  <conditionalFormatting sqref="E33:F33 E35:F39 E41:F47 E49:F57 E59:F64 E66:F70 E72:F73 E75:F76">
    <cfRule type="containsText" dxfId="16" priority="14" operator="containsText" text="CAN (#) L">
      <formula>NOT(ISERROR(SEARCH(("CAN (#) L"),(E33))))</formula>
    </cfRule>
  </conditionalFormatting>
  <conditionalFormatting sqref="E33:F33 E35:F39 E41:F47 E49:F57 E59:F64 E66:F70 E72:F73 E75:F76">
    <cfRule type="containsText" dxfId="6" priority="15" operator="containsText" text="Chassis GND">
      <formula>NOT(ISERROR(SEARCH(("Chassis GND"),(E33))))</formula>
    </cfRule>
  </conditionalFormatting>
  <conditionalFormatting sqref="E33:F33 E35:F39 E41:F47 E49:F57 E59:F64 E66:F70 E72:F73 E75:F76">
    <cfRule type="containsText" dxfId="5" priority="16" operator="containsText" text="Chassis GND">
      <formula>NOT(ISERROR(SEARCH(("Chassis GND"),(E33))))</formula>
    </cfRule>
  </conditionalFormatting>
  <drawing r:id="rId2"/>
  <legacyDrawing r:id="rId3"/>
</worksheet>
</file>